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1505" windowHeight="8130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<sst xmlns="http://schemas.openxmlformats.org/spreadsheetml/2006/main" count="220" uniqueCount="158">
  <si>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</si>
  <si>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</si>
  <si>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</si>
  <si>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</si>
  <si>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</si>
  <si>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</si>
  <si>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</si>
  <si>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</si>
  <si>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</si>
  <si>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</si>
  <si>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</si>
  <si>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</si>
  <si>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</si>
  <si>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</si>
  <si>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</si>
  <si>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</si>
  <si>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</si>
  <si>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</si>
  <si>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</si>
  <si>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</si>
  <si>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</si>
  <si>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</si>
  <si>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</si>
  <si>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</si>
  <si>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</si>
  <si>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</si>
  <si>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</si>
  <si>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</si>
  <si>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</si>
  <si>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</si>
  <si>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</si>
  <si>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</si>
  <si>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</si>
  <si>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</si>
  <si>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</si>
  <si>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</si>
  <si>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</si>
  <si>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</si>
  <si>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</si>
  <si>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</si>
  <si>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</si>
  <si>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</si>
  <si>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</si>
  <si>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</si>
  <si>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</si>
  <si>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</si>
  <si>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</si>
  <si>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</si>
  <si>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</si>
  <si>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</si>
  <si>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</si>
  <si>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</si>
  <si>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</si>
  <si>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</si>
  <si>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</si>
  <si>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</si>
  <si>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</si>
  <si>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</si>
  <si>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</si>
  <si>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</si>
  <si>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</si>
  <si>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</si>
  <si>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</si>
  <si>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</si>
  <si>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</si>
  <si>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</si>
  <si>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</si>
  <si>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</si>
  <si>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</si>
  <si>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</si>
  <si>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</si>
  <si>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</si>
  <si>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</si>
  <si>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</si>
  <si>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</si>
  <si>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</si>
  <si>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</si>
  <si>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</si>
  <si>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</si>
  <si>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</si>
  <si>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</si>
  <si>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</si>
  <si>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</si>
  <si>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</si>
  <si>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</si>
  <si>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</si>
  <si>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</si>
  <si>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</si>
  <si>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</si>
  <si>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</si>
  <si>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</si>
  <si>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</si>
  <si>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</si>
  <si>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</si>
  <si>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</si>
  <si>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</si>
  <si>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</si>
  <si>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</si>
  <si>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</si>
  <si>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</si>
  <si>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</si>
  <si>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</si>
  <si>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</si>
  <si>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</si>
  <si>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</si>
  <si>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</si>
  <si>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</si>
  <si>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</si>
  <si>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</si>
  <si>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</si>
  <si>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</si>
  <si>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</si>
  <si>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</si>
  <si>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</si>
  <si>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</si>
  <si>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</si>
  <si>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</si>
  <si>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</si>
  <si>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</si>
  <si>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</si>
  <si>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</si>
  <si>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</si>
  <si>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</si>
  <si>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</si>
  <si>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</si>
  <si>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</si>
  <si>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</si>
  <si>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</si>
  <si>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</si>
  <si>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</si>
  <si>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</si>
  <si>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</si>
  <si>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</si>
  <si>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</si>
  <si>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</si>
  <si>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</si>
  <si>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</si>
  <si>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</si>
  <si>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</si>
  <si>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</si>
  <si>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</si>
  <si>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</si>
  <si>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</si>
  <si>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</si>
  <si>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</si>
  <si>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</si>
  <si>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</si>
  <si>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</si>
  <si>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</si>
  <si>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</si>
  <si>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</si>
  <si>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</si>
  <si>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</si>
  <si>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</si>
  <si>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</si>
  <si>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 год</t>
  </si>
  <si>
    <t>2019</t>
  </si>
  <si>
    <t>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</si>
</sst>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selection activeCell="DE10" sqref="DE10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1:108" s="3" customFormat="1" ht="14.25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3" customFormat="1" ht="14.25" customHeight="1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1:108" s="3" customFormat="1" ht="15" customHeight="1">
      <c r="A8" s="21" t="s">
        <v>118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ht="21" customHeight="1"/>
    <row r="10" spans="3:87" ht="15">
      <c r="C10" s="4" t="s">
        <v>30</v>
      </c>
      <c r="D10" s="4"/>
      <c r="AG10" s="29" t="s">
        <v>120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121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122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5" t="s">
        <v>156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157</v>
      </c>
      <c r="BB13" s="35"/>
      <c r="BC13" s="35"/>
      <c r="BD13" s="35"/>
      <c r="BE13" s="35"/>
      <c r="BF13" s="35"/>
      <c r="BG13" s="35"/>
      <c r="BH13" s="35"/>
      <c r="BI13" s="2" t="s">
        <v>35</v>
      </c>
    </row>
    <row r="15" spans="1:108" s="6" customFormat="1" ht="13.5">
      <c r="A15" s="28" t="s">
        <v>27</v>
      </c>
      <c r="B15" s="23"/>
      <c r="C15" s="23"/>
      <c r="D15" s="23"/>
      <c r="E15" s="23"/>
      <c r="F15" s="23"/>
      <c r="G15" s="23"/>
      <c r="H15" s="23"/>
      <c r="I15" s="24"/>
      <c r="J15" s="22" t="s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28" t="s">
        <v>36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8" t="s">
        <v>155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28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6" customFormat="1" ht="13.5">
      <c r="A16" s="25"/>
      <c r="B16" s="26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7"/>
      <c r="BT16" s="8" t="s">
        <v>1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</v>
      </c>
      <c r="CE16" s="9"/>
      <c r="CF16" s="9"/>
      <c r="CG16" s="9"/>
      <c r="CH16" s="9"/>
      <c r="CI16" s="9"/>
      <c r="CJ16" s="9"/>
      <c r="CK16" s="9"/>
      <c r="CL16" s="9"/>
      <c r="CM16" s="10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6" customFormat="1" ht="15" customHeight="1">
      <c r="A17" s="14" t="s">
        <v>4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8" t="s">
        <v>38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 t="s">
        <v>38</v>
      </c>
      <c r="BU17" s="9"/>
      <c r="BV17" s="9"/>
      <c r="BW17" s="9"/>
      <c r="BX17" s="9"/>
      <c r="BY17" s="9"/>
      <c r="BZ17" s="9"/>
      <c r="CA17" s="9"/>
      <c r="CB17" s="9"/>
      <c r="CC17" s="10"/>
      <c r="CD17" s="8" t="s">
        <v>38</v>
      </c>
      <c r="CE17" s="9"/>
      <c r="CF17" s="9"/>
      <c r="CG17" s="9"/>
      <c r="CH17" s="9"/>
      <c r="CI17" s="9"/>
      <c r="CJ17" s="9"/>
      <c r="CK17" s="9"/>
      <c r="CL17" s="9"/>
      <c r="CM17" s="10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77" customFormat="1" ht="30" customHeight="1">
      <c r="A18" s="68" t="s">
        <v>6</v>
      </c>
      <c r="B18" s="69"/>
      <c r="C18" s="69"/>
      <c r="D18" s="69"/>
      <c r="E18" s="69"/>
      <c r="F18" s="69"/>
      <c r="G18" s="69"/>
      <c r="H18" s="69"/>
      <c r="I18" s="70"/>
      <c r="J18" s="71"/>
      <c r="K18" s="72" t="s">
        <v>96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3"/>
      <c r="BI18" s="62" t="s">
        <v>5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4"/>
      <c r="BT18" s="50">
        <f>BT19+BT33+BT47</f>
        <v>313949.54</v>
      </c>
      <c r="BU18" s="51"/>
      <c r="BV18" s="51"/>
      <c r="BW18" s="51"/>
      <c r="BX18" s="51"/>
      <c r="BY18" s="51"/>
      <c r="BZ18" s="51"/>
      <c r="CA18" s="51"/>
      <c r="CB18" s="51"/>
      <c r="CC18" s="52"/>
      <c r="CD18" s="53"/>
      <c r="CE18" s="54"/>
      <c r="CF18" s="54"/>
      <c r="CG18" s="54"/>
      <c r="CH18" s="54"/>
      <c r="CI18" s="54"/>
      <c r="CJ18" s="54"/>
      <c r="CK18" s="54"/>
      <c r="CL18" s="54"/>
      <c r="CM18" s="55"/>
      <c r="CN18" s="74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s="6" customFormat="1" ht="30" customHeight="1">
      <c r="A19" s="14" t="s">
        <v>7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97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8" t="s">
        <v>5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50">
        <f>BT20+BT25+BT27+BT31+BT32</f>
        <v>180112.5</v>
      </c>
      <c r="BU19" s="51"/>
      <c r="BV19" s="51"/>
      <c r="BW19" s="51"/>
      <c r="BX19" s="51"/>
      <c r="BY19" s="51"/>
      <c r="BZ19" s="51"/>
      <c r="CA19" s="51"/>
      <c r="CB19" s="51"/>
      <c r="CC19" s="52"/>
      <c r="CD19" s="42"/>
      <c r="CE19" s="43"/>
      <c r="CF19" s="43"/>
      <c r="CG19" s="43"/>
      <c r="CH19" s="43"/>
      <c r="CI19" s="43"/>
      <c r="CJ19" s="43"/>
      <c r="CK19" s="43"/>
      <c r="CL19" s="43"/>
      <c r="CM19" s="44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6" customFormat="1" ht="15" customHeight="1">
      <c r="A20" s="14" t="s">
        <v>8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8" t="s">
        <v>5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53">
        <f>BT21+BT22+BT23</f>
        <v>12801</v>
      </c>
      <c r="BU20" s="54"/>
      <c r="BV20" s="54"/>
      <c r="BW20" s="54"/>
      <c r="BX20" s="54"/>
      <c r="BY20" s="54"/>
      <c r="BZ20" s="54"/>
      <c r="CA20" s="54"/>
      <c r="CB20" s="54"/>
      <c r="CC20" s="55"/>
      <c r="CD20" s="42"/>
      <c r="CE20" s="43"/>
      <c r="CF20" s="43"/>
      <c r="CG20" s="43"/>
      <c r="CH20" s="43"/>
      <c r="CI20" s="43"/>
      <c r="CJ20" s="43"/>
      <c r="CK20" s="43"/>
      <c r="CL20" s="43"/>
      <c r="CM20" s="44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6" customFormat="1" ht="30" customHeight="1">
      <c r="A21" s="14" t="s">
        <v>11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119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8" t="s">
        <v>5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53">
        <v>6131.8</v>
      </c>
      <c r="BU21" s="54"/>
      <c r="BV21" s="54"/>
      <c r="BW21" s="54"/>
      <c r="BX21" s="54"/>
      <c r="BY21" s="54"/>
      <c r="BZ21" s="54"/>
      <c r="CA21" s="54"/>
      <c r="CB21" s="54"/>
      <c r="CC21" s="55"/>
      <c r="CD21" s="42"/>
      <c r="CE21" s="43"/>
      <c r="CF21" s="43"/>
      <c r="CG21" s="43"/>
      <c r="CH21" s="43"/>
      <c r="CI21" s="43"/>
      <c r="CJ21" s="43"/>
      <c r="CK21" s="43"/>
      <c r="CL21" s="43"/>
      <c r="CM21" s="44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6" customFormat="1" ht="15" customHeight="1">
      <c r="A22" s="14" t="s">
        <v>13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98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8" t="s">
        <v>5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53">
        <v>0</v>
      </c>
      <c r="BU22" s="54"/>
      <c r="BV22" s="54"/>
      <c r="BW22" s="54"/>
      <c r="BX22" s="54"/>
      <c r="BY22" s="54"/>
      <c r="BZ22" s="54"/>
      <c r="CA22" s="54"/>
      <c r="CB22" s="54"/>
      <c r="CC22" s="55"/>
      <c r="CD22" s="42"/>
      <c r="CE22" s="43"/>
      <c r="CF22" s="43"/>
      <c r="CG22" s="43"/>
      <c r="CH22" s="43"/>
      <c r="CI22" s="43"/>
      <c r="CJ22" s="43"/>
      <c r="CK22" s="43"/>
      <c r="CL22" s="43"/>
      <c r="CM22" s="44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58.5" customHeight="1">
      <c r="A23" s="14" t="s">
        <v>39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40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8" t="s">
        <v>5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53">
        <v>6669.2</v>
      </c>
      <c r="BU23" s="54"/>
      <c r="BV23" s="54"/>
      <c r="BW23" s="54"/>
      <c r="BX23" s="54"/>
      <c r="BY23" s="54"/>
      <c r="BZ23" s="54"/>
      <c r="CA23" s="54"/>
      <c r="CB23" s="54"/>
      <c r="CC23" s="55"/>
      <c r="CD23" s="42"/>
      <c r="CE23" s="43"/>
      <c r="CF23" s="43"/>
      <c r="CG23" s="43"/>
      <c r="CH23" s="43"/>
      <c r="CI23" s="43"/>
      <c r="CJ23" s="43"/>
      <c r="CK23" s="43"/>
      <c r="CL23" s="43"/>
      <c r="CM23" s="44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15" customHeight="1">
      <c r="A24" s="14" t="s">
        <v>41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12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8" t="s">
        <v>5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53">
        <v>0</v>
      </c>
      <c r="BU24" s="54"/>
      <c r="BV24" s="54"/>
      <c r="BW24" s="54"/>
      <c r="BX24" s="54"/>
      <c r="BY24" s="54"/>
      <c r="BZ24" s="54"/>
      <c r="CA24" s="54"/>
      <c r="CB24" s="54"/>
      <c r="CC24" s="55"/>
      <c r="CD24" s="42"/>
      <c r="CE24" s="43"/>
      <c r="CF24" s="43"/>
      <c r="CG24" s="43"/>
      <c r="CH24" s="43"/>
      <c r="CI24" s="43"/>
      <c r="CJ24" s="43"/>
      <c r="CK24" s="43"/>
      <c r="CL24" s="43"/>
      <c r="CM24" s="44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14" t="s">
        <v>10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8" t="s">
        <v>5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53">
        <v>102182.8</v>
      </c>
      <c r="BU25" s="54"/>
      <c r="BV25" s="54"/>
      <c r="BW25" s="54"/>
      <c r="BX25" s="54"/>
      <c r="BY25" s="54"/>
      <c r="BZ25" s="54"/>
      <c r="CA25" s="54"/>
      <c r="CB25" s="54"/>
      <c r="CC25" s="55"/>
      <c r="CD25" s="42"/>
      <c r="CE25" s="43"/>
      <c r="CF25" s="43"/>
      <c r="CG25" s="43"/>
      <c r="CH25" s="43"/>
      <c r="CI25" s="43"/>
      <c r="CJ25" s="43"/>
      <c r="CK25" s="43"/>
      <c r="CL25" s="43"/>
      <c r="CM25" s="44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14" t="s">
        <v>42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12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8" t="s">
        <v>5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53">
        <v>0</v>
      </c>
      <c r="BU26" s="54"/>
      <c r="BV26" s="54"/>
      <c r="BW26" s="54"/>
      <c r="BX26" s="54"/>
      <c r="BY26" s="54"/>
      <c r="BZ26" s="54"/>
      <c r="CA26" s="54"/>
      <c r="CB26" s="54"/>
      <c r="CC26" s="55"/>
      <c r="CD26" s="42"/>
      <c r="CE26" s="43"/>
      <c r="CF26" s="43"/>
      <c r="CG26" s="43"/>
      <c r="CH26" s="43"/>
      <c r="CI26" s="43"/>
      <c r="CJ26" s="43"/>
      <c r="CK26" s="43"/>
      <c r="CL26" s="43"/>
      <c r="CM26" s="44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30" customHeight="1">
      <c r="A27" s="14" t="s">
        <v>14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99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8" t="s">
        <v>5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53">
        <f>62521.6+2113.3+493.8</f>
        <v>65128.700000000004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42"/>
      <c r="CE27" s="43"/>
      <c r="CF27" s="43"/>
      <c r="CG27" s="43"/>
      <c r="CH27" s="43"/>
      <c r="CI27" s="43"/>
      <c r="CJ27" s="43"/>
      <c r="CK27" s="43"/>
      <c r="CL27" s="43"/>
      <c r="CM27" s="44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30" customHeight="1">
      <c r="A28" s="14" t="s">
        <v>43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100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8" t="s">
        <v>5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53">
        <v>493.8</v>
      </c>
      <c r="BU28" s="54"/>
      <c r="BV28" s="54"/>
      <c r="BW28" s="54"/>
      <c r="BX28" s="54"/>
      <c r="BY28" s="54"/>
      <c r="BZ28" s="54"/>
      <c r="CA28" s="54"/>
      <c r="CB28" s="54"/>
      <c r="CC28" s="55"/>
      <c r="CD28" s="42"/>
      <c r="CE28" s="43"/>
      <c r="CF28" s="43"/>
      <c r="CG28" s="43"/>
      <c r="CH28" s="43"/>
      <c r="CI28" s="43"/>
      <c r="CJ28" s="43"/>
      <c r="CK28" s="43"/>
      <c r="CL28" s="43"/>
      <c r="CM28" s="44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45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44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8" t="s">
        <v>5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53">
        <v>45350.8</v>
      </c>
      <c r="BU29" s="54"/>
      <c r="BV29" s="54"/>
      <c r="BW29" s="54"/>
      <c r="BX29" s="54"/>
      <c r="BY29" s="54"/>
      <c r="BZ29" s="54"/>
      <c r="CA29" s="54"/>
      <c r="CB29" s="54"/>
      <c r="CC29" s="55"/>
      <c r="CD29" s="42"/>
      <c r="CE29" s="43"/>
      <c r="CF29" s="43"/>
      <c r="CG29" s="43"/>
      <c r="CH29" s="43"/>
      <c r="CI29" s="43"/>
      <c r="CJ29" s="43"/>
      <c r="CK29" s="43"/>
      <c r="CL29" s="43"/>
      <c r="CM29" s="44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14" t="s">
        <v>101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46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8" t="s">
        <v>5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53">
        <f>BT27-BT28-BT29</f>
        <v>19284.1</v>
      </c>
      <c r="BU30" s="54"/>
      <c r="BV30" s="54"/>
      <c r="BW30" s="54"/>
      <c r="BX30" s="54"/>
      <c r="BY30" s="54"/>
      <c r="BZ30" s="54"/>
      <c r="CA30" s="54"/>
      <c r="CB30" s="54"/>
      <c r="CC30" s="55"/>
      <c r="CD30" s="42"/>
      <c r="CE30" s="43"/>
      <c r="CF30" s="43"/>
      <c r="CG30" s="43"/>
      <c r="CH30" s="43"/>
      <c r="CI30" s="43"/>
      <c r="CJ30" s="43"/>
      <c r="CK30" s="43"/>
      <c r="CL30" s="43"/>
      <c r="CM30" s="44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5" customHeight="1">
      <c r="A31" s="14" t="s">
        <v>102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103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8" t="s">
        <v>5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42">
        <v>0</v>
      </c>
      <c r="BU31" s="43"/>
      <c r="BV31" s="43"/>
      <c r="BW31" s="43"/>
      <c r="BX31" s="43"/>
      <c r="BY31" s="43"/>
      <c r="BZ31" s="43"/>
      <c r="CA31" s="43"/>
      <c r="CB31" s="43"/>
      <c r="CC31" s="44"/>
      <c r="CD31" s="42"/>
      <c r="CE31" s="43"/>
      <c r="CF31" s="43"/>
      <c r="CG31" s="43"/>
      <c r="CH31" s="43"/>
      <c r="CI31" s="43"/>
      <c r="CJ31" s="43"/>
      <c r="CK31" s="43"/>
      <c r="CL31" s="43"/>
      <c r="CM31" s="44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30" customHeight="1">
      <c r="A32" s="14" t="s">
        <v>104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105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8" t="s">
        <v>5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42">
        <v>0</v>
      </c>
      <c r="BU32" s="43"/>
      <c r="BV32" s="43"/>
      <c r="BW32" s="43"/>
      <c r="BX32" s="43"/>
      <c r="BY32" s="43"/>
      <c r="BZ32" s="43"/>
      <c r="CA32" s="43"/>
      <c r="CB32" s="43"/>
      <c r="CC32" s="44"/>
      <c r="CD32" s="42"/>
      <c r="CE32" s="43"/>
      <c r="CF32" s="43"/>
      <c r="CG32" s="43"/>
      <c r="CH32" s="43"/>
      <c r="CI32" s="43"/>
      <c r="CJ32" s="43"/>
      <c r="CK32" s="43"/>
      <c r="CL32" s="43"/>
      <c r="CM32" s="44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6" customFormat="1" ht="30" customHeight="1">
      <c r="A33" s="14" t="s">
        <v>47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48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8" t="s">
        <v>5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50">
        <f>BT34+BT35+BT36+BT37+BT38+BT39+BT40+BT41+BT42+BT43+BT45+BT46</f>
        <v>152144.24</v>
      </c>
      <c r="BU33" s="51"/>
      <c r="BV33" s="51"/>
      <c r="BW33" s="51"/>
      <c r="BX33" s="51"/>
      <c r="BY33" s="51"/>
      <c r="BZ33" s="51"/>
      <c r="CA33" s="51"/>
      <c r="CB33" s="51"/>
      <c r="CC33" s="52"/>
      <c r="CD33" s="42"/>
      <c r="CE33" s="43"/>
      <c r="CF33" s="43"/>
      <c r="CG33" s="43"/>
      <c r="CH33" s="43"/>
      <c r="CI33" s="43"/>
      <c r="CJ33" s="43"/>
      <c r="CK33" s="43"/>
      <c r="CL33" s="43"/>
      <c r="CM33" s="44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14" t="s">
        <v>49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50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8" t="s">
        <v>5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53">
        <v>0</v>
      </c>
      <c r="BU34" s="54"/>
      <c r="BV34" s="54"/>
      <c r="BW34" s="54"/>
      <c r="BX34" s="54"/>
      <c r="BY34" s="54"/>
      <c r="BZ34" s="54"/>
      <c r="CA34" s="54"/>
      <c r="CB34" s="54"/>
      <c r="CC34" s="55"/>
      <c r="CD34" s="42"/>
      <c r="CE34" s="43"/>
      <c r="CF34" s="43"/>
      <c r="CG34" s="43"/>
      <c r="CH34" s="43"/>
      <c r="CI34" s="43"/>
      <c r="CJ34" s="43"/>
      <c r="CK34" s="43"/>
      <c r="CL34" s="43"/>
      <c r="CM34" s="44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45" customHeight="1">
      <c r="A35" s="14" t="s">
        <v>51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52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8" t="s">
        <v>5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53">
        <v>0</v>
      </c>
      <c r="BU35" s="54"/>
      <c r="BV35" s="54"/>
      <c r="BW35" s="54"/>
      <c r="BX35" s="54"/>
      <c r="BY35" s="54"/>
      <c r="BZ35" s="54"/>
      <c r="CA35" s="54"/>
      <c r="CB35" s="54"/>
      <c r="CC35" s="55"/>
      <c r="CD35" s="42"/>
      <c r="CE35" s="43"/>
      <c r="CF35" s="43"/>
      <c r="CG35" s="43"/>
      <c r="CH35" s="43"/>
      <c r="CI35" s="43"/>
      <c r="CJ35" s="43"/>
      <c r="CK35" s="43"/>
      <c r="CL35" s="43"/>
      <c r="CM35" s="44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15" customHeight="1">
      <c r="A36" s="14" t="s">
        <v>53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54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8" t="s">
        <v>5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53">
        <v>8560.1</v>
      </c>
      <c r="BU36" s="54"/>
      <c r="BV36" s="54"/>
      <c r="BW36" s="54"/>
      <c r="BX36" s="54"/>
      <c r="BY36" s="54"/>
      <c r="BZ36" s="54"/>
      <c r="CA36" s="54"/>
      <c r="CB36" s="54"/>
      <c r="CC36" s="55"/>
      <c r="CD36" s="42"/>
      <c r="CE36" s="43"/>
      <c r="CF36" s="43"/>
      <c r="CG36" s="43"/>
      <c r="CH36" s="43"/>
      <c r="CI36" s="43"/>
      <c r="CJ36" s="43"/>
      <c r="CK36" s="43"/>
      <c r="CL36" s="43"/>
      <c r="CM36" s="44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15" customHeight="1">
      <c r="A37" s="14" t="s">
        <v>55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22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8" t="s">
        <v>5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53">
        <v>28411.7</v>
      </c>
      <c r="BU37" s="54"/>
      <c r="BV37" s="54"/>
      <c r="BW37" s="54"/>
      <c r="BX37" s="54"/>
      <c r="BY37" s="54"/>
      <c r="BZ37" s="54"/>
      <c r="CA37" s="54"/>
      <c r="CB37" s="54"/>
      <c r="CC37" s="55"/>
      <c r="CD37" s="42"/>
      <c r="CE37" s="43"/>
      <c r="CF37" s="43"/>
      <c r="CG37" s="43"/>
      <c r="CH37" s="43"/>
      <c r="CI37" s="43"/>
      <c r="CJ37" s="43"/>
      <c r="CK37" s="43"/>
      <c r="CL37" s="43"/>
      <c r="CM37" s="44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41.25" customHeight="1">
      <c r="A38" s="14" t="s">
        <v>56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106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8" t="s">
        <v>5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53">
        <v>0</v>
      </c>
      <c r="BU38" s="54"/>
      <c r="BV38" s="54"/>
      <c r="BW38" s="54"/>
      <c r="BX38" s="54"/>
      <c r="BY38" s="54"/>
      <c r="BZ38" s="54"/>
      <c r="CA38" s="54"/>
      <c r="CB38" s="54"/>
      <c r="CC38" s="55"/>
      <c r="CD38" s="42"/>
      <c r="CE38" s="43"/>
      <c r="CF38" s="43"/>
      <c r="CG38" s="43"/>
      <c r="CH38" s="43"/>
      <c r="CI38" s="43"/>
      <c r="CJ38" s="43"/>
      <c r="CK38" s="43"/>
      <c r="CL38" s="43"/>
      <c r="CM38" s="44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15" customHeight="1">
      <c r="A39" s="14" t="s">
        <v>57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107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8" t="s">
        <v>5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53">
        <v>106169.14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42"/>
      <c r="CE39" s="43"/>
      <c r="CF39" s="43"/>
      <c r="CG39" s="43"/>
      <c r="CH39" s="43"/>
      <c r="CI39" s="43"/>
      <c r="CJ39" s="43"/>
      <c r="CK39" s="43"/>
      <c r="CL39" s="43"/>
      <c r="CM39" s="44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15" customHeight="1">
      <c r="A40" s="14" t="s">
        <v>58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108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8" t="s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53">
        <v>0</v>
      </c>
      <c r="BU40" s="54"/>
      <c r="BV40" s="54"/>
      <c r="BW40" s="54"/>
      <c r="BX40" s="54"/>
      <c r="BY40" s="54"/>
      <c r="BZ40" s="54"/>
      <c r="CA40" s="54"/>
      <c r="CB40" s="54"/>
      <c r="CC40" s="55"/>
      <c r="CD40" s="42"/>
      <c r="CE40" s="43"/>
      <c r="CF40" s="43"/>
      <c r="CG40" s="43"/>
      <c r="CH40" s="43"/>
      <c r="CI40" s="43"/>
      <c r="CJ40" s="43"/>
      <c r="CK40" s="43"/>
      <c r="CL40" s="43"/>
      <c r="CM40" s="44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15" customHeight="1">
      <c r="A41" s="14" t="s">
        <v>62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23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8" t="s">
        <v>5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53">
        <v>123.4</v>
      </c>
      <c r="BU41" s="54"/>
      <c r="BV41" s="54"/>
      <c r="BW41" s="54"/>
      <c r="BX41" s="54"/>
      <c r="BY41" s="54"/>
      <c r="BZ41" s="54"/>
      <c r="CA41" s="54"/>
      <c r="CB41" s="54"/>
      <c r="CC41" s="55"/>
      <c r="CD41" s="42"/>
      <c r="CE41" s="43"/>
      <c r="CF41" s="43"/>
      <c r="CG41" s="43"/>
      <c r="CH41" s="43"/>
      <c r="CI41" s="43"/>
      <c r="CJ41" s="43"/>
      <c r="CK41" s="43"/>
      <c r="CL41" s="43"/>
      <c r="CM41" s="44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15" customHeight="1">
      <c r="A42" s="14" t="s">
        <v>109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24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8" t="s">
        <v>5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53">
        <v>8365.3</v>
      </c>
      <c r="BU42" s="54"/>
      <c r="BV42" s="54"/>
      <c r="BW42" s="54"/>
      <c r="BX42" s="54"/>
      <c r="BY42" s="54"/>
      <c r="BZ42" s="54"/>
      <c r="CA42" s="54"/>
      <c r="CB42" s="54"/>
      <c r="CC42" s="55"/>
      <c r="CD42" s="42"/>
      <c r="CE42" s="43"/>
      <c r="CF42" s="43"/>
      <c r="CG42" s="43"/>
      <c r="CH42" s="43"/>
      <c r="CI42" s="43"/>
      <c r="CJ42" s="43"/>
      <c r="CK42" s="43"/>
      <c r="CL42" s="43"/>
      <c r="CM42" s="44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69" customHeight="1">
      <c r="A43" s="14" t="s">
        <v>110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59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8" t="s">
        <v>5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53">
        <v>0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42"/>
      <c r="CE43" s="43"/>
      <c r="CF43" s="43"/>
      <c r="CG43" s="43"/>
      <c r="CH43" s="43"/>
      <c r="CI43" s="43"/>
      <c r="CJ43" s="43"/>
      <c r="CK43" s="43"/>
      <c r="CL43" s="43"/>
      <c r="CM43" s="44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26.25" customHeight="1">
      <c r="A44" s="14" t="s">
        <v>111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60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8" t="s">
        <v>61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53">
        <v>5</v>
      </c>
      <c r="BU44" s="54"/>
      <c r="BV44" s="54"/>
      <c r="BW44" s="54"/>
      <c r="BX44" s="54"/>
      <c r="BY44" s="54"/>
      <c r="BZ44" s="54"/>
      <c r="CA44" s="54"/>
      <c r="CB44" s="54"/>
      <c r="CC44" s="55"/>
      <c r="CD44" s="42"/>
      <c r="CE44" s="43"/>
      <c r="CF44" s="43"/>
      <c r="CG44" s="43"/>
      <c r="CH44" s="43"/>
      <c r="CI44" s="43"/>
      <c r="CJ44" s="43"/>
      <c r="CK44" s="43"/>
      <c r="CL44" s="43"/>
      <c r="CM44" s="44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108" customHeight="1">
      <c r="A45" s="14" t="s">
        <v>112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63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8" t="s">
        <v>5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53">
        <v>0</v>
      </c>
      <c r="BU45" s="54"/>
      <c r="BV45" s="54"/>
      <c r="BW45" s="54"/>
      <c r="BX45" s="54"/>
      <c r="BY45" s="54"/>
      <c r="BZ45" s="54"/>
      <c r="CA45" s="54"/>
      <c r="CB45" s="54"/>
      <c r="CC45" s="55"/>
      <c r="CD45" s="42"/>
      <c r="CE45" s="43"/>
      <c r="CF45" s="43"/>
      <c r="CG45" s="43"/>
      <c r="CH45" s="43"/>
      <c r="CI45" s="43"/>
      <c r="CJ45" s="43"/>
      <c r="CK45" s="43"/>
      <c r="CL45" s="43"/>
      <c r="CM45" s="44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30" customHeight="1">
      <c r="A46" s="14" t="s">
        <v>113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114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8" t="s">
        <v>5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53">
        <f>514.6+0</f>
        <v>514.6</v>
      </c>
      <c r="BU46" s="54"/>
      <c r="BV46" s="54"/>
      <c r="BW46" s="54"/>
      <c r="BX46" s="54"/>
      <c r="BY46" s="54"/>
      <c r="BZ46" s="54"/>
      <c r="CA46" s="54"/>
      <c r="CB46" s="54"/>
      <c r="CC46" s="55"/>
      <c r="CD46" s="42"/>
      <c r="CE46" s="43"/>
      <c r="CF46" s="43"/>
      <c r="CG46" s="43"/>
      <c r="CH46" s="43"/>
      <c r="CI46" s="43"/>
      <c r="CJ46" s="43"/>
      <c r="CK46" s="43"/>
      <c r="CL46" s="43"/>
      <c r="CM46" s="44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45" customHeight="1">
      <c r="A47" s="14" t="s">
        <v>15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25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8" t="s">
        <v>5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53">
        <f>746.4-19053.6</f>
        <v>-18307.199999999997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42"/>
      <c r="CE47" s="43"/>
      <c r="CF47" s="43"/>
      <c r="CG47" s="43"/>
      <c r="CH47" s="43"/>
      <c r="CI47" s="43"/>
      <c r="CJ47" s="43"/>
      <c r="CK47" s="43"/>
      <c r="CL47" s="43"/>
      <c r="CM47" s="44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30" customHeight="1">
      <c r="A48" s="14" t="s">
        <v>16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64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8" t="s">
        <v>5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53">
        <f>BT22+BT24+BT26</f>
        <v>0</v>
      </c>
      <c r="BU48" s="54"/>
      <c r="BV48" s="54"/>
      <c r="BW48" s="54"/>
      <c r="BX48" s="54"/>
      <c r="BY48" s="54"/>
      <c r="BZ48" s="54"/>
      <c r="CA48" s="54"/>
      <c r="CB48" s="54"/>
      <c r="CC48" s="55"/>
      <c r="CD48" s="42"/>
      <c r="CE48" s="43"/>
      <c r="CF48" s="43"/>
      <c r="CG48" s="43"/>
      <c r="CH48" s="43"/>
      <c r="CI48" s="43"/>
      <c r="CJ48" s="43"/>
      <c r="CK48" s="43"/>
      <c r="CL48" s="43"/>
      <c r="CM48" s="44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45" customHeight="1">
      <c r="A49" s="14" t="s">
        <v>17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65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8" t="s">
        <v>5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53">
        <v>41266.8</v>
      </c>
      <c r="BU49" s="54"/>
      <c r="BV49" s="54"/>
      <c r="BW49" s="54"/>
      <c r="BX49" s="54"/>
      <c r="BY49" s="54"/>
      <c r="BZ49" s="54"/>
      <c r="CA49" s="54"/>
      <c r="CB49" s="54"/>
      <c r="CC49" s="55"/>
      <c r="CD49" s="42"/>
      <c r="CE49" s="43"/>
      <c r="CF49" s="43"/>
      <c r="CG49" s="43"/>
      <c r="CH49" s="43"/>
      <c r="CI49" s="43"/>
      <c r="CJ49" s="43"/>
      <c r="CK49" s="43"/>
      <c r="CL49" s="43"/>
      <c r="CM49" s="44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6" customFormat="1" ht="30" customHeight="1">
      <c r="A50" s="14" t="s">
        <v>7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115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8" t="s">
        <v>66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53">
        <v>15938.451</v>
      </c>
      <c r="BU50" s="54"/>
      <c r="BV50" s="54"/>
      <c r="BW50" s="54"/>
      <c r="BX50" s="54"/>
      <c r="BY50" s="54"/>
      <c r="BZ50" s="54"/>
      <c r="CA50" s="54"/>
      <c r="CB50" s="54"/>
      <c r="CC50" s="55"/>
      <c r="CD50" s="42"/>
      <c r="CE50" s="43"/>
      <c r="CF50" s="43"/>
      <c r="CG50" s="43"/>
      <c r="CH50" s="43"/>
      <c r="CI50" s="43"/>
      <c r="CJ50" s="43"/>
      <c r="CK50" s="43"/>
      <c r="CL50" s="43"/>
      <c r="CM50" s="44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69.75" customHeight="1">
      <c r="A51" s="14" t="s">
        <v>47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116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8" t="s">
        <v>5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56">
        <f>BT49/BT50</f>
        <v>2.5891349165612145</v>
      </c>
      <c r="BU51" s="57"/>
      <c r="BV51" s="57"/>
      <c r="BW51" s="57"/>
      <c r="BX51" s="57"/>
      <c r="BY51" s="57"/>
      <c r="BZ51" s="57"/>
      <c r="CA51" s="57"/>
      <c r="CB51" s="57"/>
      <c r="CC51" s="58"/>
      <c r="CD51" s="45"/>
      <c r="CE51" s="46"/>
      <c r="CF51" s="46"/>
      <c r="CG51" s="46"/>
      <c r="CH51" s="46"/>
      <c r="CI51" s="46"/>
      <c r="CJ51" s="46"/>
      <c r="CK51" s="46"/>
      <c r="CL51" s="46"/>
      <c r="CM51" s="47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67.5" customHeight="1">
      <c r="A52" s="14" t="s">
        <v>26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68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8" t="s">
        <v>38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53" t="s">
        <v>38</v>
      </c>
      <c r="BU52" s="54"/>
      <c r="BV52" s="54"/>
      <c r="BW52" s="54"/>
      <c r="BX52" s="54"/>
      <c r="BY52" s="54"/>
      <c r="BZ52" s="54"/>
      <c r="CA52" s="54"/>
      <c r="CB52" s="54"/>
      <c r="CC52" s="55"/>
      <c r="CD52" s="42"/>
      <c r="CE52" s="43"/>
      <c r="CF52" s="43"/>
      <c r="CG52" s="43"/>
      <c r="CH52" s="43"/>
      <c r="CI52" s="43"/>
      <c r="CJ52" s="43"/>
      <c r="CK52" s="43"/>
      <c r="CL52" s="43"/>
      <c r="CM52" s="44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14" t="s">
        <v>6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69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8" t="s">
        <v>70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53">
        <v>1263</v>
      </c>
      <c r="BU53" s="54"/>
      <c r="BV53" s="54"/>
      <c r="BW53" s="54"/>
      <c r="BX53" s="54"/>
      <c r="BY53" s="54"/>
      <c r="BZ53" s="54"/>
      <c r="CA53" s="54"/>
      <c r="CB53" s="54"/>
      <c r="CC53" s="55"/>
      <c r="CD53" s="42"/>
      <c r="CE53" s="43"/>
      <c r="CF53" s="43"/>
      <c r="CG53" s="43"/>
      <c r="CH53" s="43"/>
      <c r="CI53" s="43"/>
      <c r="CJ53" s="43"/>
      <c r="CK53" s="43"/>
      <c r="CL53" s="43"/>
      <c r="CM53" s="44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30" customHeight="1">
      <c r="A54" s="14" t="s">
        <v>71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72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8" t="s">
        <v>73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59">
        <v>2046.6200000000001</v>
      </c>
      <c r="BU54" s="60"/>
      <c r="BV54" s="60"/>
      <c r="BW54" s="60"/>
      <c r="BX54" s="60"/>
      <c r="BY54" s="60"/>
      <c r="BZ54" s="60"/>
      <c r="CA54" s="60"/>
      <c r="CB54" s="60"/>
      <c r="CC54" s="61"/>
      <c r="CD54" s="18"/>
      <c r="CE54" s="19"/>
      <c r="CF54" s="19"/>
      <c r="CG54" s="19"/>
      <c r="CH54" s="19"/>
      <c r="CI54" s="19"/>
      <c r="CJ54" s="19"/>
      <c r="CK54" s="19"/>
      <c r="CL54" s="19"/>
      <c r="CM54" s="2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14" t="s">
        <v>123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124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8" t="s">
        <v>73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65">
        <v>410.6</v>
      </c>
      <c r="BU55" s="66"/>
      <c r="BV55" s="66"/>
      <c r="BW55" s="66"/>
      <c r="BX55" s="66"/>
      <c r="BY55" s="66"/>
      <c r="BZ55" s="66"/>
      <c r="CA55" s="66"/>
      <c r="CB55" s="66"/>
      <c r="CC55" s="67"/>
      <c r="CD55" s="8"/>
      <c r="CE55" s="9"/>
      <c r="CF55" s="9"/>
      <c r="CG55" s="9"/>
      <c r="CH55" s="9"/>
      <c r="CI55" s="9"/>
      <c r="CJ55" s="9"/>
      <c r="CK55" s="9"/>
      <c r="CL55" s="9"/>
      <c r="CM55" s="10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4" t="s">
        <v>125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126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8" t="s">
        <v>73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62">
        <v>728.55</v>
      </c>
      <c r="BU56" s="63"/>
      <c r="BV56" s="63"/>
      <c r="BW56" s="63"/>
      <c r="BX56" s="63"/>
      <c r="BY56" s="63"/>
      <c r="BZ56" s="63"/>
      <c r="CA56" s="63"/>
      <c r="CB56" s="63"/>
      <c r="CC56" s="64"/>
      <c r="CD56" s="8"/>
      <c r="CE56" s="9"/>
      <c r="CF56" s="9"/>
      <c r="CG56" s="9"/>
      <c r="CH56" s="9"/>
      <c r="CI56" s="9"/>
      <c r="CJ56" s="9"/>
      <c r="CK56" s="9"/>
      <c r="CL56" s="9"/>
      <c r="CM56" s="10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30" customHeight="1">
      <c r="A57" s="14" t="s">
        <v>127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128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8" t="s">
        <v>73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62">
        <v>907.47</v>
      </c>
      <c r="BU57" s="63"/>
      <c r="BV57" s="63"/>
      <c r="BW57" s="63"/>
      <c r="BX57" s="63"/>
      <c r="BY57" s="63"/>
      <c r="BZ57" s="63"/>
      <c r="CA57" s="63"/>
      <c r="CB57" s="63"/>
      <c r="CC57" s="64"/>
      <c r="CD57" s="8"/>
      <c r="CE57" s="9"/>
      <c r="CF57" s="9"/>
      <c r="CG57" s="9"/>
      <c r="CH57" s="9"/>
      <c r="CI57" s="9"/>
      <c r="CJ57" s="9"/>
      <c r="CK57" s="9"/>
      <c r="CL57" s="9"/>
      <c r="CM57" s="10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14" t="s">
        <v>153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154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8" t="s">
        <v>73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62">
        <v>0</v>
      </c>
      <c r="BU58" s="63"/>
      <c r="BV58" s="63"/>
      <c r="BW58" s="63"/>
      <c r="BX58" s="63"/>
      <c r="BY58" s="63"/>
      <c r="BZ58" s="63"/>
      <c r="CA58" s="63"/>
      <c r="CB58" s="63"/>
      <c r="CC58" s="64"/>
      <c r="CD58" s="8"/>
      <c r="CE58" s="9"/>
      <c r="CF58" s="9"/>
      <c r="CG58" s="9"/>
      <c r="CH58" s="9"/>
      <c r="CI58" s="9"/>
      <c r="CJ58" s="9"/>
      <c r="CK58" s="9"/>
      <c r="CL58" s="9"/>
      <c r="CM58" s="10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30" customHeight="1">
      <c r="A59" s="14" t="s">
        <v>74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75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8" t="s">
        <v>76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59">
        <f>SUM(BT60:CC63)</f>
        <v>7135.41</v>
      </c>
      <c r="BU59" s="60"/>
      <c r="BV59" s="60"/>
      <c r="BW59" s="60"/>
      <c r="BX59" s="60"/>
      <c r="BY59" s="60"/>
      <c r="BZ59" s="60"/>
      <c r="CA59" s="60"/>
      <c r="CB59" s="60"/>
      <c r="CC59" s="61"/>
      <c r="CD59" s="18"/>
      <c r="CE59" s="19"/>
      <c r="CF59" s="19"/>
      <c r="CG59" s="19"/>
      <c r="CH59" s="19"/>
      <c r="CI59" s="19"/>
      <c r="CJ59" s="19"/>
      <c r="CK59" s="19"/>
      <c r="CL59" s="19"/>
      <c r="CM59" s="20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37.5" customHeight="1">
      <c r="A60" s="14" t="s">
        <v>129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130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8" t="s">
        <v>76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59">
        <v>193.51</v>
      </c>
      <c r="BU60" s="60"/>
      <c r="BV60" s="60"/>
      <c r="BW60" s="60"/>
      <c r="BX60" s="60"/>
      <c r="BY60" s="60"/>
      <c r="BZ60" s="60"/>
      <c r="CA60" s="60"/>
      <c r="CB60" s="60"/>
      <c r="CC60" s="61"/>
      <c r="CD60" s="18"/>
      <c r="CE60" s="19"/>
      <c r="CF60" s="19"/>
      <c r="CG60" s="19"/>
      <c r="CH60" s="19"/>
      <c r="CI60" s="19"/>
      <c r="CJ60" s="19"/>
      <c r="CK60" s="19"/>
      <c r="CL60" s="19"/>
      <c r="CM60" s="20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39" customHeight="1">
      <c r="A61" s="14" t="s">
        <v>131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132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8" t="s">
        <v>76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59">
        <v>2062.74</v>
      </c>
      <c r="BU61" s="60"/>
      <c r="BV61" s="60"/>
      <c r="BW61" s="60"/>
      <c r="BX61" s="60"/>
      <c r="BY61" s="60"/>
      <c r="BZ61" s="60"/>
      <c r="CA61" s="60"/>
      <c r="CB61" s="60"/>
      <c r="CC61" s="61"/>
      <c r="CD61" s="18"/>
      <c r="CE61" s="19"/>
      <c r="CF61" s="19"/>
      <c r="CG61" s="19"/>
      <c r="CH61" s="19"/>
      <c r="CI61" s="19"/>
      <c r="CJ61" s="19"/>
      <c r="CK61" s="19"/>
      <c r="CL61" s="19"/>
      <c r="CM61" s="20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39" customHeight="1">
      <c r="A62" s="14" t="s">
        <v>133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134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8" t="s">
        <v>76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59">
        <v>4795.62</v>
      </c>
      <c r="BU62" s="60"/>
      <c r="BV62" s="60"/>
      <c r="BW62" s="60"/>
      <c r="BX62" s="60"/>
      <c r="BY62" s="60"/>
      <c r="BZ62" s="60"/>
      <c r="CA62" s="60"/>
      <c r="CB62" s="60"/>
      <c r="CC62" s="61"/>
      <c r="CD62" s="18"/>
      <c r="CE62" s="19"/>
      <c r="CF62" s="19"/>
      <c r="CG62" s="19"/>
      <c r="CH62" s="19"/>
      <c r="CI62" s="19"/>
      <c r="CJ62" s="19"/>
      <c r="CK62" s="19"/>
      <c r="CL62" s="19"/>
      <c r="CM62" s="20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6" customFormat="1" ht="39" customHeight="1">
      <c r="A63" s="14" t="s">
        <v>135</v>
      </c>
      <c r="B63" s="15"/>
      <c r="C63" s="15"/>
      <c r="D63" s="15"/>
      <c r="E63" s="15"/>
      <c r="F63" s="15"/>
      <c r="G63" s="15"/>
      <c r="H63" s="15"/>
      <c r="I63" s="16"/>
      <c r="J63" s="5"/>
      <c r="K63" s="17" t="s">
        <v>136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"/>
      <c r="BI63" s="8" t="s">
        <v>76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59">
        <v>83.54</v>
      </c>
      <c r="BU63" s="60"/>
      <c r="BV63" s="60"/>
      <c r="BW63" s="60"/>
      <c r="BX63" s="60"/>
      <c r="BY63" s="60"/>
      <c r="BZ63" s="60"/>
      <c r="CA63" s="60"/>
      <c r="CB63" s="60"/>
      <c r="CC63" s="61"/>
      <c r="CD63" s="18"/>
      <c r="CE63" s="19"/>
      <c r="CF63" s="19"/>
      <c r="CG63" s="19"/>
      <c r="CH63" s="19"/>
      <c r="CI63" s="19"/>
      <c r="CJ63" s="19"/>
      <c r="CK63" s="19"/>
      <c r="CL63" s="19"/>
      <c r="CM63" s="20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6" customFormat="1" ht="30" customHeight="1">
      <c r="A64" s="14" t="s">
        <v>77</v>
      </c>
      <c r="B64" s="15"/>
      <c r="C64" s="15"/>
      <c r="D64" s="15"/>
      <c r="E64" s="15"/>
      <c r="F64" s="15"/>
      <c r="G64" s="15"/>
      <c r="H64" s="15"/>
      <c r="I64" s="16"/>
      <c r="J64" s="5"/>
      <c r="K64" s="17" t="s">
        <v>78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"/>
      <c r="BI64" s="8" t="s">
        <v>76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59">
        <f>SUM(BT65:CC68)</f>
        <v>43918.6</v>
      </c>
      <c r="BU64" s="60"/>
      <c r="BV64" s="60"/>
      <c r="BW64" s="60"/>
      <c r="BX64" s="60"/>
      <c r="BY64" s="60"/>
      <c r="BZ64" s="60"/>
      <c r="CA64" s="60"/>
      <c r="CB64" s="60"/>
      <c r="CC64" s="61"/>
      <c r="CD64" s="18"/>
      <c r="CE64" s="19"/>
      <c r="CF64" s="19"/>
      <c r="CG64" s="19"/>
      <c r="CH64" s="19"/>
      <c r="CI64" s="19"/>
      <c r="CJ64" s="19"/>
      <c r="CK64" s="19"/>
      <c r="CL64" s="19"/>
      <c r="CM64" s="20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6" customFormat="1" ht="30" customHeight="1">
      <c r="A65" s="14" t="s">
        <v>137</v>
      </c>
      <c r="B65" s="15"/>
      <c r="C65" s="15"/>
      <c r="D65" s="15"/>
      <c r="E65" s="15"/>
      <c r="F65" s="15"/>
      <c r="G65" s="15"/>
      <c r="H65" s="15"/>
      <c r="I65" s="16"/>
      <c r="J65" s="5"/>
      <c r="K65" s="17" t="s">
        <v>138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"/>
      <c r="BI65" s="8" t="s">
        <v>76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59">
        <v>2525.6</v>
      </c>
      <c r="BU65" s="60"/>
      <c r="BV65" s="60"/>
      <c r="BW65" s="60"/>
      <c r="BX65" s="60"/>
      <c r="BY65" s="60"/>
      <c r="BZ65" s="60"/>
      <c r="CA65" s="60"/>
      <c r="CB65" s="60"/>
      <c r="CC65" s="61"/>
      <c r="CD65" s="18"/>
      <c r="CE65" s="19"/>
      <c r="CF65" s="19"/>
      <c r="CG65" s="19"/>
      <c r="CH65" s="19"/>
      <c r="CI65" s="19"/>
      <c r="CJ65" s="19"/>
      <c r="CK65" s="19"/>
      <c r="CL65" s="19"/>
      <c r="CM65" s="20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</row>
    <row r="66" spans="1:108" s="6" customFormat="1" ht="30" customHeight="1">
      <c r="A66" s="14" t="s">
        <v>139</v>
      </c>
      <c r="B66" s="15"/>
      <c r="C66" s="15"/>
      <c r="D66" s="15"/>
      <c r="E66" s="15"/>
      <c r="F66" s="15"/>
      <c r="G66" s="15"/>
      <c r="H66" s="15"/>
      <c r="I66" s="16"/>
      <c r="J66" s="5"/>
      <c r="K66" s="17" t="s">
        <v>140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7"/>
      <c r="BI66" s="8" t="s">
        <v>76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59">
        <v>14585.46</v>
      </c>
      <c r="BU66" s="60"/>
      <c r="BV66" s="60"/>
      <c r="BW66" s="60"/>
      <c r="BX66" s="60"/>
      <c r="BY66" s="60"/>
      <c r="BZ66" s="60"/>
      <c r="CA66" s="60"/>
      <c r="CB66" s="60"/>
      <c r="CC66" s="61"/>
      <c r="CD66" s="18"/>
      <c r="CE66" s="19"/>
      <c r="CF66" s="19"/>
      <c r="CG66" s="19"/>
      <c r="CH66" s="19"/>
      <c r="CI66" s="19"/>
      <c r="CJ66" s="19"/>
      <c r="CK66" s="19"/>
      <c r="CL66" s="19"/>
      <c r="CM66" s="20"/>
      <c r="CN66" s="11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3"/>
    </row>
    <row r="67" spans="1:108" s="6" customFormat="1" ht="30" customHeight="1">
      <c r="A67" s="14" t="s">
        <v>141</v>
      </c>
      <c r="B67" s="15"/>
      <c r="C67" s="15"/>
      <c r="D67" s="15"/>
      <c r="E67" s="15"/>
      <c r="F67" s="15"/>
      <c r="G67" s="15"/>
      <c r="H67" s="15"/>
      <c r="I67" s="16"/>
      <c r="J67" s="5"/>
      <c r="K67" s="17" t="s">
        <v>142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7"/>
      <c r="BI67" s="8" t="s">
        <v>76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59">
        <v>26807.54</v>
      </c>
      <c r="BU67" s="60"/>
      <c r="BV67" s="60"/>
      <c r="BW67" s="60"/>
      <c r="BX67" s="60"/>
      <c r="BY67" s="60"/>
      <c r="BZ67" s="60"/>
      <c r="CA67" s="60"/>
      <c r="CB67" s="60"/>
      <c r="CC67" s="61"/>
      <c r="CD67" s="18"/>
      <c r="CE67" s="19"/>
      <c r="CF67" s="19"/>
      <c r="CG67" s="19"/>
      <c r="CH67" s="19"/>
      <c r="CI67" s="19"/>
      <c r="CJ67" s="19"/>
      <c r="CK67" s="19"/>
      <c r="CL67" s="19"/>
      <c r="CM67" s="20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</row>
    <row r="68" spans="1:108" s="6" customFormat="1" ht="30" customHeight="1">
      <c r="A68" s="14" t="s">
        <v>143</v>
      </c>
      <c r="B68" s="15"/>
      <c r="C68" s="15"/>
      <c r="D68" s="15"/>
      <c r="E68" s="15"/>
      <c r="F68" s="15"/>
      <c r="G68" s="15"/>
      <c r="H68" s="15"/>
      <c r="I68" s="16"/>
      <c r="J68" s="5"/>
      <c r="K68" s="17" t="s">
        <v>144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7"/>
      <c r="BI68" s="8" t="s">
        <v>76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62">
        <v>0</v>
      </c>
      <c r="BU68" s="63"/>
      <c r="BV68" s="63"/>
      <c r="BW68" s="63"/>
      <c r="BX68" s="63"/>
      <c r="BY68" s="63"/>
      <c r="BZ68" s="63"/>
      <c r="CA68" s="63"/>
      <c r="CB68" s="63"/>
      <c r="CC68" s="64"/>
      <c r="CD68" s="8"/>
      <c r="CE68" s="9"/>
      <c r="CF68" s="9"/>
      <c r="CG68" s="9"/>
      <c r="CH68" s="9"/>
      <c r="CI68" s="9"/>
      <c r="CJ68" s="9"/>
      <c r="CK68" s="9"/>
      <c r="CL68" s="9"/>
      <c r="CM68" s="10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69" spans="1:108" s="6" customFormat="1" ht="15" customHeight="1">
      <c r="A69" s="14" t="s">
        <v>79</v>
      </c>
      <c r="B69" s="15"/>
      <c r="C69" s="15"/>
      <c r="D69" s="15"/>
      <c r="E69" s="15"/>
      <c r="F69" s="15"/>
      <c r="G69" s="15"/>
      <c r="H69" s="15"/>
      <c r="I69" s="16"/>
      <c r="J69" s="5"/>
      <c r="K69" s="17" t="s">
        <v>80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7"/>
      <c r="BI69" s="8" t="s">
        <v>81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59">
        <f>SUM(BT70:CC73)</f>
        <v>6036.18</v>
      </c>
      <c r="BU69" s="60"/>
      <c r="BV69" s="60"/>
      <c r="BW69" s="60"/>
      <c r="BX69" s="60"/>
      <c r="BY69" s="60"/>
      <c r="BZ69" s="60"/>
      <c r="CA69" s="60"/>
      <c r="CB69" s="60"/>
      <c r="CC69" s="61"/>
      <c r="CD69" s="18"/>
      <c r="CE69" s="19"/>
      <c r="CF69" s="19"/>
      <c r="CG69" s="19"/>
      <c r="CH69" s="19"/>
      <c r="CI69" s="19"/>
      <c r="CJ69" s="19"/>
      <c r="CK69" s="19"/>
      <c r="CL69" s="19"/>
      <c r="CM69" s="20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</row>
    <row r="70" spans="1:108" s="6" customFormat="1" ht="30" customHeight="1">
      <c r="A70" s="14" t="s">
        <v>145</v>
      </c>
      <c r="B70" s="15"/>
      <c r="C70" s="15"/>
      <c r="D70" s="15"/>
      <c r="E70" s="15"/>
      <c r="F70" s="15"/>
      <c r="G70" s="15"/>
      <c r="H70" s="15"/>
      <c r="I70" s="16"/>
      <c r="J70" s="5"/>
      <c r="K70" s="17" t="s">
        <v>146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7"/>
      <c r="BI70" s="8" t="s">
        <v>81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59">
        <v>135.7</v>
      </c>
      <c r="BU70" s="60"/>
      <c r="BV70" s="60"/>
      <c r="BW70" s="60"/>
      <c r="BX70" s="60"/>
      <c r="BY70" s="60"/>
      <c r="BZ70" s="60"/>
      <c r="CA70" s="60"/>
      <c r="CB70" s="60"/>
      <c r="CC70" s="61"/>
      <c r="CD70" s="18"/>
      <c r="CE70" s="19"/>
      <c r="CF70" s="19"/>
      <c r="CG70" s="19"/>
      <c r="CH70" s="19"/>
      <c r="CI70" s="19"/>
      <c r="CJ70" s="19"/>
      <c r="CK70" s="19"/>
      <c r="CL70" s="19"/>
      <c r="CM70" s="20"/>
      <c r="CN70" s="11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3"/>
    </row>
    <row r="71" spans="1:108" s="6" customFormat="1" ht="30" customHeight="1">
      <c r="A71" s="14" t="s">
        <v>147</v>
      </c>
      <c r="B71" s="15"/>
      <c r="C71" s="15"/>
      <c r="D71" s="15"/>
      <c r="E71" s="15"/>
      <c r="F71" s="15"/>
      <c r="G71" s="15"/>
      <c r="H71" s="15"/>
      <c r="I71" s="16"/>
      <c r="J71" s="5"/>
      <c r="K71" s="17" t="s">
        <v>148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7"/>
      <c r="BI71" s="8" t="s">
        <v>81</v>
      </c>
      <c r="BJ71" s="9"/>
      <c r="BK71" s="9"/>
      <c r="BL71" s="9"/>
      <c r="BM71" s="9"/>
      <c r="BN71" s="9"/>
      <c r="BO71" s="9"/>
      <c r="BP71" s="9"/>
      <c r="BQ71" s="9"/>
      <c r="BR71" s="9"/>
      <c r="BS71" s="10"/>
      <c r="BT71" s="59">
        <v>1622</v>
      </c>
      <c r="BU71" s="60"/>
      <c r="BV71" s="60"/>
      <c r="BW71" s="60"/>
      <c r="BX71" s="60"/>
      <c r="BY71" s="60"/>
      <c r="BZ71" s="60"/>
      <c r="CA71" s="60"/>
      <c r="CB71" s="60"/>
      <c r="CC71" s="61"/>
      <c r="CD71" s="18"/>
      <c r="CE71" s="19"/>
      <c r="CF71" s="19"/>
      <c r="CG71" s="19"/>
      <c r="CH71" s="19"/>
      <c r="CI71" s="19"/>
      <c r="CJ71" s="19"/>
      <c r="CK71" s="19"/>
      <c r="CL71" s="19"/>
      <c r="CM71" s="20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</row>
    <row r="72" spans="1:108" s="6" customFormat="1" ht="30" customHeight="1">
      <c r="A72" s="14" t="s">
        <v>149</v>
      </c>
      <c r="B72" s="15"/>
      <c r="C72" s="15"/>
      <c r="D72" s="15"/>
      <c r="E72" s="15"/>
      <c r="F72" s="15"/>
      <c r="G72" s="15"/>
      <c r="H72" s="15"/>
      <c r="I72" s="16"/>
      <c r="J72" s="5"/>
      <c r="K72" s="17" t="s">
        <v>150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7"/>
      <c r="BI72" s="8" t="s">
        <v>81</v>
      </c>
      <c r="BJ72" s="9"/>
      <c r="BK72" s="9"/>
      <c r="BL72" s="9"/>
      <c r="BM72" s="9"/>
      <c r="BN72" s="9"/>
      <c r="BO72" s="9"/>
      <c r="BP72" s="9"/>
      <c r="BQ72" s="9"/>
      <c r="BR72" s="9"/>
      <c r="BS72" s="10"/>
      <c r="BT72" s="59">
        <v>4227.77</v>
      </c>
      <c r="BU72" s="60"/>
      <c r="BV72" s="60"/>
      <c r="BW72" s="60"/>
      <c r="BX72" s="60"/>
      <c r="BY72" s="60"/>
      <c r="BZ72" s="60"/>
      <c r="CA72" s="60"/>
      <c r="CB72" s="60"/>
      <c r="CC72" s="61"/>
      <c r="CD72" s="18"/>
      <c r="CE72" s="19"/>
      <c r="CF72" s="19"/>
      <c r="CG72" s="19"/>
      <c r="CH72" s="19"/>
      <c r="CI72" s="19"/>
      <c r="CJ72" s="19"/>
      <c r="CK72" s="19"/>
      <c r="CL72" s="19"/>
      <c r="CM72" s="20"/>
      <c r="CN72" s="11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3"/>
    </row>
    <row r="73" spans="1:108" s="6" customFormat="1" ht="30" customHeight="1">
      <c r="A73" s="14" t="s">
        <v>151</v>
      </c>
      <c r="B73" s="15"/>
      <c r="C73" s="15"/>
      <c r="D73" s="15"/>
      <c r="E73" s="15"/>
      <c r="F73" s="15"/>
      <c r="G73" s="15"/>
      <c r="H73" s="15"/>
      <c r="I73" s="16"/>
      <c r="J73" s="5"/>
      <c r="K73" s="17" t="s">
        <v>152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7"/>
      <c r="BI73" s="8" t="s">
        <v>81</v>
      </c>
      <c r="BJ73" s="9"/>
      <c r="BK73" s="9"/>
      <c r="BL73" s="9"/>
      <c r="BM73" s="9"/>
      <c r="BN73" s="9"/>
      <c r="BO73" s="9"/>
      <c r="BP73" s="9"/>
      <c r="BQ73" s="9"/>
      <c r="BR73" s="9"/>
      <c r="BS73" s="10"/>
      <c r="BT73" s="59">
        <v>50.71</v>
      </c>
      <c r="BU73" s="60"/>
      <c r="BV73" s="60"/>
      <c r="BW73" s="60"/>
      <c r="BX73" s="60"/>
      <c r="BY73" s="60"/>
      <c r="BZ73" s="60"/>
      <c r="CA73" s="60"/>
      <c r="CB73" s="60"/>
      <c r="CC73" s="61"/>
      <c r="CD73" s="18"/>
      <c r="CE73" s="19"/>
      <c r="CF73" s="19"/>
      <c r="CG73" s="19"/>
      <c r="CH73" s="19"/>
      <c r="CI73" s="19"/>
      <c r="CJ73" s="19"/>
      <c r="CK73" s="19"/>
      <c r="CL73" s="19"/>
      <c r="CM73" s="20"/>
      <c r="CN73" s="11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3"/>
    </row>
    <row r="74" spans="1:108" s="6" customFormat="1" ht="15" customHeight="1">
      <c r="A74" s="14" t="s">
        <v>82</v>
      </c>
      <c r="B74" s="15"/>
      <c r="C74" s="15"/>
      <c r="D74" s="15"/>
      <c r="E74" s="15"/>
      <c r="F74" s="15"/>
      <c r="G74" s="15"/>
      <c r="H74" s="15"/>
      <c r="I74" s="16"/>
      <c r="J74" s="5"/>
      <c r="K74" s="17" t="s">
        <v>83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7"/>
      <c r="BI74" s="8" t="s">
        <v>67</v>
      </c>
      <c r="BJ74" s="9"/>
      <c r="BK74" s="9"/>
      <c r="BL74" s="9"/>
      <c r="BM74" s="9"/>
      <c r="BN74" s="9"/>
      <c r="BO74" s="9"/>
      <c r="BP74" s="9"/>
      <c r="BQ74" s="9"/>
      <c r="BR74" s="9"/>
      <c r="BS74" s="10"/>
      <c r="BT74" s="59">
        <v>0.967</v>
      </c>
      <c r="BU74" s="60"/>
      <c r="BV74" s="60"/>
      <c r="BW74" s="60"/>
      <c r="BX74" s="60"/>
      <c r="BY74" s="60"/>
      <c r="BZ74" s="60"/>
      <c r="CA74" s="60"/>
      <c r="CB74" s="60"/>
      <c r="CC74" s="61"/>
      <c r="CD74" s="18"/>
      <c r="CE74" s="19"/>
      <c r="CF74" s="19"/>
      <c r="CG74" s="19"/>
      <c r="CH74" s="19"/>
      <c r="CI74" s="19"/>
      <c r="CJ74" s="19"/>
      <c r="CK74" s="19"/>
      <c r="CL74" s="19"/>
      <c r="CM74" s="20"/>
      <c r="CN74" s="11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3"/>
    </row>
    <row r="75" spans="1:108" s="6" customFormat="1" ht="30" customHeight="1">
      <c r="A75" s="14" t="s">
        <v>84</v>
      </c>
      <c r="B75" s="15"/>
      <c r="C75" s="15"/>
      <c r="D75" s="15"/>
      <c r="E75" s="15"/>
      <c r="F75" s="15"/>
      <c r="G75" s="15"/>
      <c r="H75" s="15"/>
      <c r="I75" s="16"/>
      <c r="J75" s="5"/>
      <c r="K75" s="17" t="s">
        <v>85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7"/>
      <c r="BI75" s="8" t="s">
        <v>5</v>
      </c>
      <c r="BJ75" s="9"/>
      <c r="BK75" s="9"/>
      <c r="BL75" s="9"/>
      <c r="BM75" s="9"/>
      <c r="BN75" s="9"/>
      <c r="BO75" s="9"/>
      <c r="BP75" s="9"/>
      <c r="BQ75" s="9"/>
      <c r="BR75" s="9"/>
      <c r="BS75" s="10"/>
      <c r="BT75" s="53">
        <f>1055495.62953</f>
        <v>1055495.62953</v>
      </c>
      <c r="BU75" s="54"/>
      <c r="BV75" s="54"/>
      <c r="BW75" s="54"/>
      <c r="BX75" s="54"/>
      <c r="BY75" s="54"/>
      <c r="BZ75" s="54"/>
      <c r="CA75" s="54"/>
      <c r="CB75" s="54"/>
      <c r="CC75" s="55"/>
      <c r="CD75" s="42"/>
      <c r="CE75" s="43"/>
      <c r="CF75" s="43"/>
      <c r="CG75" s="43"/>
      <c r="CH75" s="43"/>
      <c r="CI75" s="43"/>
      <c r="CJ75" s="43"/>
      <c r="CK75" s="43"/>
      <c r="CL75" s="43"/>
      <c r="CM75" s="44"/>
      <c r="CN75" s="11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3"/>
    </row>
    <row r="76" spans="1:108" s="6" customFormat="1" ht="30" customHeight="1">
      <c r="A76" s="14" t="s">
        <v>86</v>
      </c>
      <c r="B76" s="15"/>
      <c r="C76" s="15"/>
      <c r="D76" s="15"/>
      <c r="E76" s="15"/>
      <c r="F76" s="15"/>
      <c r="G76" s="15"/>
      <c r="H76" s="15"/>
      <c r="I76" s="16"/>
      <c r="J76" s="5"/>
      <c r="K76" s="17" t="s">
        <v>87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7"/>
      <c r="BI76" s="8" t="s">
        <v>5</v>
      </c>
      <c r="BJ76" s="9"/>
      <c r="BK76" s="9"/>
      <c r="BL76" s="9"/>
      <c r="BM76" s="9"/>
      <c r="BN76" s="9"/>
      <c r="BO76" s="9"/>
      <c r="BP76" s="9"/>
      <c r="BQ76" s="9"/>
      <c r="BR76" s="9"/>
      <c r="BS76" s="10"/>
      <c r="BT76" s="53">
        <v>0</v>
      </c>
      <c r="BU76" s="54"/>
      <c r="BV76" s="54"/>
      <c r="BW76" s="54"/>
      <c r="BX76" s="54"/>
      <c r="BY76" s="54"/>
      <c r="BZ76" s="54"/>
      <c r="CA76" s="54"/>
      <c r="CB76" s="54"/>
      <c r="CC76" s="55"/>
      <c r="CD76" s="42"/>
      <c r="CE76" s="43"/>
      <c r="CF76" s="43"/>
      <c r="CG76" s="43"/>
      <c r="CH76" s="43"/>
      <c r="CI76" s="43"/>
      <c r="CJ76" s="43"/>
      <c r="CK76" s="43"/>
      <c r="CL76" s="43"/>
      <c r="CM76" s="44"/>
      <c r="CN76" s="11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3"/>
    </row>
    <row r="77" spans="1:108" s="6" customFormat="1" ht="40.5" customHeight="1">
      <c r="A77" s="14" t="s">
        <v>88</v>
      </c>
      <c r="B77" s="15"/>
      <c r="C77" s="15"/>
      <c r="D77" s="15"/>
      <c r="E77" s="15"/>
      <c r="F77" s="15"/>
      <c r="G77" s="15"/>
      <c r="H77" s="15"/>
      <c r="I77" s="16"/>
      <c r="J77" s="5"/>
      <c r="K77" s="17" t="s">
        <v>89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7"/>
      <c r="BI77" s="8" t="s">
        <v>67</v>
      </c>
      <c r="BJ77" s="9"/>
      <c r="BK77" s="9"/>
      <c r="BL77" s="9"/>
      <c r="BM77" s="9"/>
      <c r="BN77" s="9"/>
      <c r="BO77" s="9"/>
      <c r="BP77" s="9"/>
      <c r="BQ77" s="9"/>
      <c r="BR77" s="9"/>
      <c r="BS77" s="10"/>
      <c r="BT77" s="59">
        <v>4.49</v>
      </c>
      <c r="BU77" s="60"/>
      <c r="BV77" s="60"/>
      <c r="BW77" s="60"/>
      <c r="BX77" s="60"/>
      <c r="BY77" s="60"/>
      <c r="BZ77" s="60"/>
      <c r="CA77" s="60"/>
      <c r="CB77" s="60"/>
      <c r="CC77" s="61"/>
      <c r="CD77" s="18"/>
      <c r="CE77" s="19"/>
      <c r="CF77" s="19"/>
      <c r="CG77" s="19"/>
      <c r="CH77" s="19"/>
      <c r="CI77" s="19"/>
      <c r="CJ77" s="19"/>
      <c r="CK77" s="19"/>
      <c r="CL77" s="19"/>
      <c r="CM77" s="20"/>
      <c r="CN77" s="32" t="s">
        <v>38</v>
      </c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9" s="1" customFormat="1" ht="12.75">
      <c r="G79" s="1" t="s">
        <v>18</v>
      </c>
    </row>
    <row r="80" spans="1:108" s="1" customFormat="1" ht="68.25" customHeight="1">
      <c r="A80" s="48" t="s">
        <v>90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</row>
    <row r="81" spans="1:108" s="1" customFormat="1" ht="31.5" customHeight="1">
      <c r="A81" s="48" t="s">
        <v>91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</row>
    <row r="82" spans="1:108" s="1" customFormat="1" ht="31.5" customHeight="1">
      <c r="A82" s="48" t="s">
        <v>117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</row>
    <row r="83" spans="1:108" s="1" customFormat="1" ht="42.75" customHeight="1">
      <c r="A83" s="48" t="s">
        <v>92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</row>
    <row r="84" spans="1:108" s="1" customFormat="1" ht="25.5" customHeight="1">
      <c r="A84" s="48" t="s">
        <v>93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</row>
    <row r="85" ht="3" customHeight="1"/>
  </sheetData>
  <sheetProtection/>
  <mergeCells count="388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2019-01-14T09:45:13Z</cp:lastPrinted>
  <dcterms:created xsi:type="dcterms:W3CDTF">2010-05-19T10:50:44Z</dcterms:created>
  <dcterms:modified xsi:type="dcterms:W3CDTF">2019-01-14T09:45:22Z</dcterms:modified>
  <cp:category/>
  <cp:version/>
  <cp:contentType/>
  <cp:contentStatus/>
</cp:coreProperties>
</file>