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7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45" s="1"/>
  <c r="C28"/>
  <c r="C19"/>
  <c r="C11"/>
  <c r="C31" s="1"/>
  <c r="C35" s="1"/>
  <c r="C47" s="1"/>
</calcChain>
</file>

<file path=xl/sharedStrings.xml><?xml version="1.0" encoding="utf-8"?>
<sst xmlns="http://schemas.openxmlformats.org/spreadsheetml/2006/main" count="87" uniqueCount="83">
  <si>
    <t>Структура затрат на передачу электроэнергии ОАО "Самаранефтегаз" на 2015 год</t>
  </si>
  <si>
    <t>(тыс. руб.)</t>
  </si>
  <si>
    <t>№ п/п</t>
  </si>
  <si>
    <t>Наименование показателя</t>
  </si>
  <si>
    <t>План (в целом по регулируемому виду деятельности)</t>
  </si>
  <si>
    <t>1</t>
  </si>
  <si>
    <t>Сырье, основные материалы</t>
  </si>
  <si>
    <t>1.1</t>
  </si>
  <si>
    <t>из них на ремонт</t>
  </si>
  <si>
    <t>2</t>
  </si>
  <si>
    <t>Работы и услуги производственного характера</t>
  </si>
  <si>
    <t>2.1</t>
  </si>
  <si>
    <t>3</t>
  </si>
  <si>
    <t>Энергия на хозяйственные нужды</t>
  </si>
  <si>
    <t>3.1</t>
  </si>
  <si>
    <t>электроэнергия</t>
  </si>
  <si>
    <t>3.2</t>
  </si>
  <si>
    <t>теплоэнергия</t>
  </si>
  <si>
    <t>4</t>
  </si>
  <si>
    <t>Затраты на оплату труда</t>
  </si>
  <si>
    <t>4.1</t>
  </si>
  <si>
    <t>5</t>
  </si>
  <si>
    <t>Отчисления на социальные нужды</t>
  </si>
  <si>
    <t>5.1</t>
  </si>
  <si>
    <t>6</t>
  </si>
  <si>
    <t>Амортизация основных средств</t>
  </si>
  <si>
    <t>7</t>
  </si>
  <si>
    <t>Прочие затраты - всего, в т.ч.</t>
  </si>
  <si>
    <t>7.1</t>
  </si>
  <si>
    <t xml:space="preserve">Целевые средства на НИОКР              </t>
  </si>
  <si>
    <t>7.2</t>
  </si>
  <si>
    <t xml:space="preserve">Средства на страхование                </t>
  </si>
  <si>
    <t>7.3</t>
  </si>
  <si>
    <t>Услуги ФСК</t>
  </si>
  <si>
    <t>7.4</t>
  </si>
  <si>
    <t>Отчисления в ремонтный фонд</t>
  </si>
  <si>
    <t>7.5</t>
  </si>
  <si>
    <t>Непроизводственные расходы</t>
  </si>
  <si>
    <t>7.5.1</t>
  </si>
  <si>
    <t xml:space="preserve">Налог на землю                         </t>
  </si>
  <si>
    <t>7.5.2</t>
  </si>
  <si>
    <t>Транспортный налог</t>
  </si>
  <si>
    <t>7.5.3</t>
  </si>
  <si>
    <t>Прочие расходы</t>
  </si>
  <si>
    <t>7.6</t>
  </si>
  <si>
    <t>Другие затраты</t>
  </si>
  <si>
    <t>7.6.1</t>
  </si>
  <si>
    <t xml:space="preserve">Арендная плата                         </t>
  </si>
  <si>
    <t>7.6.2</t>
  </si>
  <si>
    <t>Прочие</t>
  </si>
  <si>
    <t>8</t>
  </si>
  <si>
    <t>Итого затрат</t>
  </si>
  <si>
    <t>8.1</t>
  </si>
  <si>
    <t>9</t>
  </si>
  <si>
    <t>Недополученный по независящим причинам доход</t>
  </si>
  <si>
    <t>10</t>
  </si>
  <si>
    <t>Избыток средств, полученный в предыдущем периоде регулирования</t>
  </si>
  <si>
    <t>11</t>
  </si>
  <si>
    <t xml:space="preserve">Всего себестоимость товарной продукции </t>
  </si>
  <si>
    <t>12</t>
  </si>
  <si>
    <t>Прибыль на развитие производства, в т.ч.:</t>
  </si>
  <si>
    <t>12.1</t>
  </si>
  <si>
    <t>капитальные вложения</t>
  </si>
  <si>
    <t>13</t>
  </si>
  <si>
    <t xml:space="preserve">Прибыль на социальное развитие </t>
  </si>
  <si>
    <t>14</t>
  </si>
  <si>
    <t>Дивиденды по акциям</t>
  </si>
  <si>
    <t>15</t>
  </si>
  <si>
    <t>Налоги, сборы, платежи - всего, в т.ч.:</t>
  </si>
  <si>
    <t>15.1</t>
  </si>
  <si>
    <t>Налог на прибыль</t>
  </si>
  <si>
    <t>15.2</t>
  </si>
  <si>
    <t>Налог на имущество</t>
  </si>
  <si>
    <t>15.3</t>
  </si>
  <si>
    <t>Другие налоги и обязательные сборы и платежи</t>
  </si>
  <si>
    <t>16</t>
  </si>
  <si>
    <t>Прибыль на прочие цели</t>
  </si>
  <si>
    <t>17</t>
  </si>
  <si>
    <t>Прибыль от передачи электрической энергии</t>
  </si>
  <si>
    <t>18</t>
  </si>
  <si>
    <t>Перекрестное субсидирование</t>
  </si>
  <si>
    <t>19</t>
  </si>
  <si>
    <t>Товарная продукция от передачи электроэнергии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</si>
</sst>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Tahoma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1" applyBorder="0">
      <alignment horizontal="center" vertical="center" wrapText="1"/>
    </xf>
    <xf numFmtId="4" fontId="8" fillId="2" borderId="0" applyBorder="0">
      <alignment horizontal="right"/>
    </xf>
    <xf numFmtId="49" fontId="8" fillId="0" borderId="0" applyBorder="0">
      <alignment vertical="top"/>
    </xf>
  </cellStyleXfs>
  <cellXfs count="33">
    <xf numFmtId="0" fontId="0" fillId="0" borderId="0" xfId="0"/>
    <xf numFmtId="0" fontId="1" fillId="0" borderId="0" xfId="1" applyFont="1" applyFill="1" applyProtection="1"/>
    <xf numFmtId="0" fontId="2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1" applyFont="1" applyFill="1" applyProtection="1"/>
    <xf numFmtId="0" fontId="7" fillId="0" borderId="2" xfId="2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vertical="center" wrapText="1"/>
    </xf>
    <xf numFmtId="164" fontId="1" fillId="0" borderId="2" xfId="1" applyNumberFormat="1" applyFont="1" applyFill="1" applyBorder="1" applyAlignment="1" applyProtection="1">
      <alignment vertical="center" wrapText="1"/>
    </xf>
    <xf numFmtId="0" fontId="1" fillId="0" borderId="2" xfId="1" applyFont="1" applyFill="1" applyBorder="1" applyAlignment="1" applyProtection="1">
      <alignment horizontal="left" vertical="center" wrapText="1" indent="1"/>
    </xf>
    <xf numFmtId="164" fontId="1" fillId="0" borderId="2" xfId="1" applyNumberFormat="1" applyFont="1" applyFill="1" applyBorder="1" applyAlignment="1" applyProtection="1">
      <alignment horizontal="left" vertical="center" wrapText="1" indent="1"/>
    </xf>
    <xf numFmtId="164" fontId="1" fillId="0" borderId="2" xfId="3" applyNumberFormat="1" applyFont="1" applyFill="1" applyBorder="1" applyAlignment="1" applyProtection="1">
      <alignment horizontal="right" vertical="center"/>
    </xf>
    <xf numFmtId="164" fontId="1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3"/>
    </xf>
    <xf numFmtId="164" fontId="4" fillId="0" borderId="2" xfId="0" applyNumberFormat="1" applyFont="1" applyFill="1" applyBorder="1" applyAlignment="1">
      <alignment horizontal="left" vertical="top" wrapText="1" indent="3"/>
    </xf>
    <xf numFmtId="49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 wrapText="1"/>
    </xf>
    <xf numFmtId="164" fontId="6" fillId="0" borderId="2" xfId="3" applyNumberFormat="1" applyFont="1" applyFill="1" applyBorder="1" applyAlignment="1" applyProtection="1">
      <alignment horizontal="right" vertical="center"/>
    </xf>
    <xf numFmtId="3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4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0" xfId="4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</cellXfs>
  <cellStyles count="5">
    <cellStyle name="ЗаголовокСтолбца" xfId="2"/>
    <cellStyle name="Обычный" xfId="0" builtinId="0"/>
    <cellStyle name="Обычный_20E2" xfId="4"/>
    <cellStyle name="Обычный_PREDEL.2008.UNKNOWN" xfId="1"/>
    <cellStyle name="Формула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3"/>
  <sheetViews>
    <sheetView tabSelected="1" zoomScale="85" zoomScaleNormal="85" workbookViewId="0">
      <selection activeCell="H7" sqref="H7"/>
    </sheetView>
  </sheetViews>
  <sheetFormatPr defaultRowHeight="12.75"/>
  <cols>
    <col min="1" max="1" width="7.5703125" style="28" customWidth="1"/>
    <col min="2" max="2" width="46.85546875" style="27" customWidth="1"/>
    <col min="3" max="3" width="22.5703125" style="29" customWidth="1"/>
    <col min="4" max="256" width="9.140625" style="1"/>
    <col min="257" max="257" width="7.5703125" style="1" customWidth="1"/>
    <col min="258" max="258" width="46.85546875" style="1" customWidth="1"/>
    <col min="259" max="259" width="15" style="1" customWidth="1"/>
    <col min="260" max="512" width="9.140625" style="1"/>
    <col min="513" max="513" width="7.5703125" style="1" customWidth="1"/>
    <col min="514" max="514" width="46.85546875" style="1" customWidth="1"/>
    <col min="515" max="515" width="15" style="1" customWidth="1"/>
    <col min="516" max="768" width="9.140625" style="1"/>
    <col min="769" max="769" width="7.5703125" style="1" customWidth="1"/>
    <col min="770" max="770" width="46.85546875" style="1" customWidth="1"/>
    <col min="771" max="771" width="15" style="1" customWidth="1"/>
    <col min="772" max="1024" width="9.140625" style="1"/>
    <col min="1025" max="1025" width="7.5703125" style="1" customWidth="1"/>
    <col min="1026" max="1026" width="46.85546875" style="1" customWidth="1"/>
    <col min="1027" max="1027" width="15" style="1" customWidth="1"/>
    <col min="1028" max="1280" width="9.140625" style="1"/>
    <col min="1281" max="1281" width="7.5703125" style="1" customWidth="1"/>
    <col min="1282" max="1282" width="46.85546875" style="1" customWidth="1"/>
    <col min="1283" max="1283" width="15" style="1" customWidth="1"/>
    <col min="1284" max="1536" width="9.140625" style="1"/>
    <col min="1537" max="1537" width="7.5703125" style="1" customWidth="1"/>
    <col min="1538" max="1538" width="46.85546875" style="1" customWidth="1"/>
    <col min="1539" max="1539" width="15" style="1" customWidth="1"/>
    <col min="1540" max="1792" width="9.140625" style="1"/>
    <col min="1793" max="1793" width="7.5703125" style="1" customWidth="1"/>
    <col min="1794" max="1794" width="46.85546875" style="1" customWidth="1"/>
    <col min="1795" max="1795" width="15" style="1" customWidth="1"/>
    <col min="1796" max="2048" width="9.140625" style="1"/>
    <col min="2049" max="2049" width="7.5703125" style="1" customWidth="1"/>
    <col min="2050" max="2050" width="46.85546875" style="1" customWidth="1"/>
    <col min="2051" max="2051" width="15" style="1" customWidth="1"/>
    <col min="2052" max="2304" width="9.140625" style="1"/>
    <col min="2305" max="2305" width="7.5703125" style="1" customWidth="1"/>
    <col min="2306" max="2306" width="46.85546875" style="1" customWidth="1"/>
    <col min="2307" max="2307" width="15" style="1" customWidth="1"/>
    <col min="2308" max="2560" width="9.140625" style="1"/>
    <col min="2561" max="2561" width="7.5703125" style="1" customWidth="1"/>
    <col min="2562" max="2562" width="46.85546875" style="1" customWidth="1"/>
    <col min="2563" max="2563" width="15" style="1" customWidth="1"/>
    <col min="2564" max="2816" width="9.140625" style="1"/>
    <col min="2817" max="2817" width="7.5703125" style="1" customWidth="1"/>
    <col min="2818" max="2818" width="46.85546875" style="1" customWidth="1"/>
    <col min="2819" max="2819" width="15" style="1" customWidth="1"/>
    <col min="2820" max="3072" width="9.140625" style="1"/>
    <col min="3073" max="3073" width="7.5703125" style="1" customWidth="1"/>
    <col min="3074" max="3074" width="46.85546875" style="1" customWidth="1"/>
    <col min="3075" max="3075" width="15" style="1" customWidth="1"/>
    <col min="3076" max="3328" width="9.140625" style="1"/>
    <col min="3329" max="3329" width="7.5703125" style="1" customWidth="1"/>
    <col min="3330" max="3330" width="46.85546875" style="1" customWidth="1"/>
    <col min="3331" max="3331" width="15" style="1" customWidth="1"/>
    <col min="3332" max="3584" width="9.140625" style="1"/>
    <col min="3585" max="3585" width="7.5703125" style="1" customWidth="1"/>
    <col min="3586" max="3586" width="46.85546875" style="1" customWidth="1"/>
    <col min="3587" max="3587" width="15" style="1" customWidth="1"/>
    <col min="3588" max="3840" width="9.140625" style="1"/>
    <col min="3841" max="3841" width="7.5703125" style="1" customWidth="1"/>
    <col min="3842" max="3842" width="46.85546875" style="1" customWidth="1"/>
    <col min="3843" max="3843" width="15" style="1" customWidth="1"/>
    <col min="3844" max="4096" width="9.140625" style="1"/>
    <col min="4097" max="4097" width="7.5703125" style="1" customWidth="1"/>
    <col min="4098" max="4098" width="46.85546875" style="1" customWidth="1"/>
    <col min="4099" max="4099" width="15" style="1" customWidth="1"/>
    <col min="4100" max="4352" width="9.140625" style="1"/>
    <col min="4353" max="4353" width="7.5703125" style="1" customWidth="1"/>
    <col min="4354" max="4354" width="46.85546875" style="1" customWidth="1"/>
    <col min="4355" max="4355" width="15" style="1" customWidth="1"/>
    <col min="4356" max="4608" width="9.140625" style="1"/>
    <col min="4609" max="4609" width="7.5703125" style="1" customWidth="1"/>
    <col min="4610" max="4610" width="46.85546875" style="1" customWidth="1"/>
    <col min="4611" max="4611" width="15" style="1" customWidth="1"/>
    <col min="4612" max="4864" width="9.140625" style="1"/>
    <col min="4865" max="4865" width="7.5703125" style="1" customWidth="1"/>
    <col min="4866" max="4866" width="46.85546875" style="1" customWidth="1"/>
    <col min="4867" max="4867" width="15" style="1" customWidth="1"/>
    <col min="4868" max="5120" width="9.140625" style="1"/>
    <col min="5121" max="5121" width="7.5703125" style="1" customWidth="1"/>
    <col min="5122" max="5122" width="46.85546875" style="1" customWidth="1"/>
    <col min="5123" max="5123" width="15" style="1" customWidth="1"/>
    <col min="5124" max="5376" width="9.140625" style="1"/>
    <col min="5377" max="5377" width="7.5703125" style="1" customWidth="1"/>
    <col min="5378" max="5378" width="46.85546875" style="1" customWidth="1"/>
    <col min="5379" max="5379" width="15" style="1" customWidth="1"/>
    <col min="5380" max="5632" width="9.140625" style="1"/>
    <col min="5633" max="5633" width="7.5703125" style="1" customWidth="1"/>
    <col min="5634" max="5634" width="46.85546875" style="1" customWidth="1"/>
    <col min="5635" max="5635" width="15" style="1" customWidth="1"/>
    <col min="5636" max="5888" width="9.140625" style="1"/>
    <col min="5889" max="5889" width="7.5703125" style="1" customWidth="1"/>
    <col min="5890" max="5890" width="46.85546875" style="1" customWidth="1"/>
    <col min="5891" max="5891" width="15" style="1" customWidth="1"/>
    <col min="5892" max="6144" width="9.140625" style="1"/>
    <col min="6145" max="6145" width="7.5703125" style="1" customWidth="1"/>
    <col min="6146" max="6146" width="46.85546875" style="1" customWidth="1"/>
    <col min="6147" max="6147" width="15" style="1" customWidth="1"/>
    <col min="6148" max="6400" width="9.140625" style="1"/>
    <col min="6401" max="6401" width="7.5703125" style="1" customWidth="1"/>
    <col min="6402" max="6402" width="46.85546875" style="1" customWidth="1"/>
    <col min="6403" max="6403" width="15" style="1" customWidth="1"/>
    <col min="6404" max="6656" width="9.140625" style="1"/>
    <col min="6657" max="6657" width="7.5703125" style="1" customWidth="1"/>
    <col min="6658" max="6658" width="46.85546875" style="1" customWidth="1"/>
    <col min="6659" max="6659" width="15" style="1" customWidth="1"/>
    <col min="6660" max="6912" width="9.140625" style="1"/>
    <col min="6913" max="6913" width="7.5703125" style="1" customWidth="1"/>
    <col min="6914" max="6914" width="46.85546875" style="1" customWidth="1"/>
    <col min="6915" max="6915" width="15" style="1" customWidth="1"/>
    <col min="6916" max="7168" width="9.140625" style="1"/>
    <col min="7169" max="7169" width="7.5703125" style="1" customWidth="1"/>
    <col min="7170" max="7170" width="46.85546875" style="1" customWidth="1"/>
    <col min="7171" max="7171" width="15" style="1" customWidth="1"/>
    <col min="7172" max="7424" width="9.140625" style="1"/>
    <col min="7425" max="7425" width="7.5703125" style="1" customWidth="1"/>
    <col min="7426" max="7426" width="46.85546875" style="1" customWidth="1"/>
    <col min="7427" max="7427" width="15" style="1" customWidth="1"/>
    <col min="7428" max="7680" width="9.140625" style="1"/>
    <col min="7681" max="7681" width="7.5703125" style="1" customWidth="1"/>
    <col min="7682" max="7682" width="46.85546875" style="1" customWidth="1"/>
    <col min="7683" max="7683" width="15" style="1" customWidth="1"/>
    <col min="7684" max="7936" width="9.140625" style="1"/>
    <col min="7937" max="7937" width="7.5703125" style="1" customWidth="1"/>
    <col min="7938" max="7938" width="46.85546875" style="1" customWidth="1"/>
    <col min="7939" max="7939" width="15" style="1" customWidth="1"/>
    <col min="7940" max="8192" width="9.140625" style="1"/>
    <col min="8193" max="8193" width="7.5703125" style="1" customWidth="1"/>
    <col min="8194" max="8194" width="46.85546875" style="1" customWidth="1"/>
    <col min="8195" max="8195" width="15" style="1" customWidth="1"/>
    <col min="8196" max="8448" width="9.140625" style="1"/>
    <col min="8449" max="8449" width="7.5703125" style="1" customWidth="1"/>
    <col min="8450" max="8450" width="46.85546875" style="1" customWidth="1"/>
    <col min="8451" max="8451" width="15" style="1" customWidth="1"/>
    <col min="8452" max="8704" width="9.140625" style="1"/>
    <col min="8705" max="8705" width="7.5703125" style="1" customWidth="1"/>
    <col min="8706" max="8706" width="46.85546875" style="1" customWidth="1"/>
    <col min="8707" max="8707" width="15" style="1" customWidth="1"/>
    <col min="8708" max="8960" width="9.140625" style="1"/>
    <col min="8961" max="8961" width="7.5703125" style="1" customWidth="1"/>
    <col min="8962" max="8962" width="46.85546875" style="1" customWidth="1"/>
    <col min="8963" max="8963" width="15" style="1" customWidth="1"/>
    <col min="8964" max="9216" width="9.140625" style="1"/>
    <col min="9217" max="9217" width="7.5703125" style="1" customWidth="1"/>
    <col min="9218" max="9218" width="46.85546875" style="1" customWidth="1"/>
    <col min="9219" max="9219" width="15" style="1" customWidth="1"/>
    <col min="9220" max="9472" width="9.140625" style="1"/>
    <col min="9473" max="9473" width="7.5703125" style="1" customWidth="1"/>
    <col min="9474" max="9474" width="46.85546875" style="1" customWidth="1"/>
    <col min="9475" max="9475" width="15" style="1" customWidth="1"/>
    <col min="9476" max="9728" width="9.140625" style="1"/>
    <col min="9729" max="9729" width="7.5703125" style="1" customWidth="1"/>
    <col min="9730" max="9730" width="46.85546875" style="1" customWidth="1"/>
    <col min="9731" max="9731" width="15" style="1" customWidth="1"/>
    <col min="9732" max="9984" width="9.140625" style="1"/>
    <col min="9985" max="9985" width="7.5703125" style="1" customWidth="1"/>
    <col min="9986" max="9986" width="46.85546875" style="1" customWidth="1"/>
    <col min="9987" max="9987" width="15" style="1" customWidth="1"/>
    <col min="9988" max="10240" width="9.140625" style="1"/>
    <col min="10241" max="10241" width="7.5703125" style="1" customWidth="1"/>
    <col min="10242" max="10242" width="46.85546875" style="1" customWidth="1"/>
    <col min="10243" max="10243" width="15" style="1" customWidth="1"/>
    <col min="10244" max="10496" width="9.140625" style="1"/>
    <col min="10497" max="10497" width="7.5703125" style="1" customWidth="1"/>
    <col min="10498" max="10498" width="46.85546875" style="1" customWidth="1"/>
    <col min="10499" max="10499" width="15" style="1" customWidth="1"/>
    <col min="10500" max="10752" width="9.140625" style="1"/>
    <col min="10753" max="10753" width="7.5703125" style="1" customWidth="1"/>
    <col min="10754" max="10754" width="46.85546875" style="1" customWidth="1"/>
    <col min="10755" max="10755" width="15" style="1" customWidth="1"/>
    <col min="10756" max="11008" width="9.140625" style="1"/>
    <col min="11009" max="11009" width="7.5703125" style="1" customWidth="1"/>
    <col min="11010" max="11010" width="46.85546875" style="1" customWidth="1"/>
    <col min="11011" max="11011" width="15" style="1" customWidth="1"/>
    <col min="11012" max="11264" width="9.140625" style="1"/>
    <col min="11265" max="11265" width="7.5703125" style="1" customWidth="1"/>
    <col min="11266" max="11266" width="46.85546875" style="1" customWidth="1"/>
    <col min="11267" max="11267" width="15" style="1" customWidth="1"/>
    <col min="11268" max="11520" width="9.140625" style="1"/>
    <col min="11521" max="11521" width="7.5703125" style="1" customWidth="1"/>
    <col min="11522" max="11522" width="46.85546875" style="1" customWidth="1"/>
    <col min="11523" max="11523" width="15" style="1" customWidth="1"/>
    <col min="11524" max="11776" width="9.140625" style="1"/>
    <col min="11777" max="11777" width="7.5703125" style="1" customWidth="1"/>
    <col min="11778" max="11778" width="46.85546875" style="1" customWidth="1"/>
    <col min="11779" max="11779" width="15" style="1" customWidth="1"/>
    <col min="11780" max="12032" width="9.140625" style="1"/>
    <col min="12033" max="12033" width="7.5703125" style="1" customWidth="1"/>
    <col min="12034" max="12034" width="46.85546875" style="1" customWidth="1"/>
    <col min="12035" max="12035" width="15" style="1" customWidth="1"/>
    <col min="12036" max="12288" width="9.140625" style="1"/>
    <col min="12289" max="12289" width="7.5703125" style="1" customWidth="1"/>
    <col min="12290" max="12290" width="46.85546875" style="1" customWidth="1"/>
    <col min="12291" max="12291" width="15" style="1" customWidth="1"/>
    <col min="12292" max="12544" width="9.140625" style="1"/>
    <col min="12545" max="12545" width="7.5703125" style="1" customWidth="1"/>
    <col min="12546" max="12546" width="46.85546875" style="1" customWidth="1"/>
    <col min="12547" max="12547" width="15" style="1" customWidth="1"/>
    <col min="12548" max="12800" width="9.140625" style="1"/>
    <col min="12801" max="12801" width="7.5703125" style="1" customWidth="1"/>
    <col min="12802" max="12802" width="46.85546875" style="1" customWidth="1"/>
    <col min="12803" max="12803" width="15" style="1" customWidth="1"/>
    <col min="12804" max="13056" width="9.140625" style="1"/>
    <col min="13057" max="13057" width="7.5703125" style="1" customWidth="1"/>
    <col min="13058" max="13058" width="46.85546875" style="1" customWidth="1"/>
    <col min="13059" max="13059" width="15" style="1" customWidth="1"/>
    <col min="13060" max="13312" width="9.140625" style="1"/>
    <col min="13313" max="13313" width="7.5703125" style="1" customWidth="1"/>
    <col min="13314" max="13314" width="46.85546875" style="1" customWidth="1"/>
    <col min="13315" max="13315" width="15" style="1" customWidth="1"/>
    <col min="13316" max="13568" width="9.140625" style="1"/>
    <col min="13569" max="13569" width="7.5703125" style="1" customWidth="1"/>
    <col min="13570" max="13570" width="46.85546875" style="1" customWidth="1"/>
    <col min="13571" max="13571" width="15" style="1" customWidth="1"/>
    <col min="13572" max="13824" width="9.140625" style="1"/>
    <col min="13825" max="13825" width="7.5703125" style="1" customWidth="1"/>
    <col min="13826" max="13826" width="46.85546875" style="1" customWidth="1"/>
    <col min="13827" max="13827" width="15" style="1" customWidth="1"/>
    <col min="13828" max="14080" width="9.140625" style="1"/>
    <col min="14081" max="14081" width="7.5703125" style="1" customWidth="1"/>
    <col min="14082" max="14082" width="46.85546875" style="1" customWidth="1"/>
    <col min="14083" max="14083" width="15" style="1" customWidth="1"/>
    <col min="14084" max="14336" width="9.140625" style="1"/>
    <col min="14337" max="14337" width="7.5703125" style="1" customWidth="1"/>
    <col min="14338" max="14338" width="46.85546875" style="1" customWidth="1"/>
    <col min="14339" max="14339" width="15" style="1" customWidth="1"/>
    <col min="14340" max="14592" width="9.140625" style="1"/>
    <col min="14593" max="14593" width="7.5703125" style="1" customWidth="1"/>
    <col min="14594" max="14594" width="46.85546875" style="1" customWidth="1"/>
    <col min="14595" max="14595" width="15" style="1" customWidth="1"/>
    <col min="14596" max="14848" width="9.140625" style="1"/>
    <col min="14849" max="14849" width="7.5703125" style="1" customWidth="1"/>
    <col min="14850" max="14850" width="46.85546875" style="1" customWidth="1"/>
    <col min="14851" max="14851" width="15" style="1" customWidth="1"/>
    <col min="14852" max="15104" width="9.140625" style="1"/>
    <col min="15105" max="15105" width="7.5703125" style="1" customWidth="1"/>
    <col min="15106" max="15106" width="46.85546875" style="1" customWidth="1"/>
    <col min="15107" max="15107" width="15" style="1" customWidth="1"/>
    <col min="15108" max="15360" width="9.140625" style="1"/>
    <col min="15361" max="15361" width="7.5703125" style="1" customWidth="1"/>
    <col min="15362" max="15362" width="46.85546875" style="1" customWidth="1"/>
    <col min="15363" max="15363" width="15" style="1" customWidth="1"/>
    <col min="15364" max="15616" width="9.140625" style="1"/>
    <col min="15617" max="15617" width="7.5703125" style="1" customWidth="1"/>
    <col min="15618" max="15618" width="46.85546875" style="1" customWidth="1"/>
    <col min="15619" max="15619" width="15" style="1" customWidth="1"/>
    <col min="15620" max="15872" width="9.140625" style="1"/>
    <col min="15873" max="15873" width="7.5703125" style="1" customWidth="1"/>
    <col min="15874" max="15874" width="46.85546875" style="1" customWidth="1"/>
    <col min="15875" max="15875" width="15" style="1" customWidth="1"/>
    <col min="15876" max="16128" width="9.140625" style="1"/>
    <col min="16129" max="16129" width="7.5703125" style="1" customWidth="1"/>
    <col min="16130" max="16130" width="46.85546875" style="1" customWidth="1"/>
    <col min="16131" max="16131" width="15" style="1" customWidth="1"/>
    <col min="16132" max="16384" width="9.140625" style="1"/>
  </cols>
  <sheetData>
    <row r="1" spans="1:3" ht="30.75" customHeight="1">
      <c r="A1" s="30" t="s">
        <v>0</v>
      </c>
      <c r="B1" s="30"/>
      <c r="C1" s="30"/>
    </row>
    <row r="2" spans="1:3" ht="15">
      <c r="A2" s="2"/>
      <c r="B2" s="2"/>
      <c r="C2" s="2"/>
    </row>
    <row r="3" spans="1:3">
      <c r="A3" s="3"/>
      <c r="B3" s="4"/>
      <c r="C3" s="5" t="s">
        <v>1</v>
      </c>
    </row>
    <row r="4" spans="1:3" s="6" customFormat="1">
      <c r="A4" s="31" t="s">
        <v>2</v>
      </c>
      <c r="B4" s="31" t="s">
        <v>3</v>
      </c>
      <c r="C4" s="32" t="s">
        <v>4</v>
      </c>
    </row>
    <row r="5" spans="1:3" s="6" customFormat="1" ht="26.25" customHeight="1">
      <c r="A5" s="31"/>
      <c r="B5" s="31"/>
      <c r="C5" s="32"/>
    </row>
    <row r="6" spans="1:3">
      <c r="A6" s="7">
        <v>1</v>
      </c>
      <c r="B6" s="7">
        <v>2</v>
      </c>
      <c r="C6" s="7">
        <v>3</v>
      </c>
    </row>
    <row r="7" spans="1:3">
      <c r="A7" s="8" t="s">
        <v>5</v>
      </c>
      <c r="B7" s="9" t="s">
        <v>6</v>
      </c>
      <c r="C7" s="10">
        <v>4463.3</v>
      </c>
    </row>
    <row r="8" spans="1:3">
      <c r="A8" s="8" t="s">
        <v>7</v>
      </c>
      <c r="B8" s="11" t="s">
        <v>8</v>
      </c>
      <c r="C8" s="12"/>
    </row>
    <row r="9" spans="1:3">
      <c r="A9" s="8" t="s">
        <v>9</v>
      </c>
      <c r="B9" s="9" t="s">
        <v>10</v>
      </c>
      <c r="C9" s="10">
        <v>54300.4</v>
      </c>
    </row>
    <row r="10" spans="1:3">
      <c r="A10" s="8" t="s">
        <v>11</v>
      </c>
      <c r="B10" s="11" t="s">
        <v>8</v>
      </c>
      <c r="C10" s="12"/>
    </row>
    <row r="11" spans="1:3">
      <c r="A11" s="8" t="s">
        <v>12</v>
      </c>
      <c r="B11" s="9" t="s">
        <v>13</v>
      </c>
      <c r="C11" s="13">
        <f>SUM(C12:C13)</f>
        <v>2021.6</v>
      </c>
    </row>
    <row r="12" spans="1:3">
      <c r="A12" s="8" t="s">
        <v>14</v>
      </c>
      <c r="B12" s="11" t="s">
        <v>15</v>
      </c>
      <c r="C12" s="14">
        <v>1593.2</v>
      </c>
    </row>
    <row r="13" spans="1:3">
      <c r="A13" s="8" t="s">
        <v>16</v>
      </c>
      <c r="B13" s="11" t="s">
        <v>17</v>
      </c>
      <c r="C13" s="14">
        <v>428.4</v>
      </c>
    </row>
    <row r="14" spans="1:3">
      <c r="A14" s="8" t="s">
        <v>18</v>
      </c>
      <c r="B14" s="9" t="s">
        <v>19</v>
      </c>
      <c r="C14" s="10">
        <v>79401.399999999994</v>
      </c>
    </row>
    <row r="15" spans="1:3">
      <c r="A15" s="8" t="s">
        <v>20</v>
      </c>
      <c r="B15" s="11" t="s">
        <v>8</v>
      </c>
      <c r="C15" s="12"/>
    </row>
    <row r="16" spans="1:3">
      <c r="A16" s="8" t="s">
        <v>21</v>
      </c>
      <c r="B16" s="9" t="s">
        <v>22</v>
      </c>
      <c r="C16" s="10">
        <v>24138</v>
      </c>
    </row>
    <row r="17" spans="1:3">
      <c r="A17" s="8" t="s">
        <v>23</v>
      </c>
      <c r="B17" s="11" t="s">
        <v>8</v>
      </c>
      <c r="C17" s="12"/>
    </row>
    <row r="18" spans="1:3">
      <c r="A18" s="8" t="s">
        <v>24</v>
      </c>
      <c r="B18" s="9" t="s">
        <v>25</v>
      </c>
      <c r="C18" s="10">
        <v>79054.8</v>
      </c>
    </row>
    <row r="19" spans="1:3">
      <c r="A19" s="8" t="s">
        <v>26</v>
      </c>
      <c r="B19" s="9" t="s">
        <v>27</v>
      </c>
      <c r="C19" s="13">
        <f>SUM(C20:C24,C28)</f>
        <v>74543.600000000006</v>
      </c>
    </row>
    <row r="20" spans="1:3">
      <c r="A20" s="8" t="s">
        <v>28</v>
      </c>
      <c r="B20" s="15" t="s">
        <v>29</v>
      </c>
      <c r="C20" s="16"/>
    </row>
    <row r="21" spans="1:3">
      <c r="A21" s="8" t="s">
        <v>30</v>
      </c>
      <c r="B21" s="15" t="s">
        <v>31</v>
      </c>
      <c r="C21" s="17">
        <v>72</v>
      </c>
    </row>
    <row r="22" spans="1:3">
      <c r="A22" s="8" t="s">
        <v>32</v>
      </c>
      <c r="B22" s="15" t="s">
        <v>33</v>
      </c>
      <c r="C22" s="17">
        <v>57630.1</v>
      </c>
    </row>
    <row r="23" spans="1:3">
      <c r="A23" s="8" t="s">
        <v>34</v>
      </c>
      <c r="B23" s="15" t="s">
        <v>35</v>
      </c>
      <c r="C23" s="16"/>
    </row>
    <row r="24" spans="1:3">
      <c r="A24" s="8" t="s">
        <v>36</v>
      </c>
      <c r="B24" s="15" t="s">
        <v>37</v>
      </c>
      <c r="C24" s="16"/>
    </row>
    <row r="25" spans="1:3">
      <c r="A25" s="8" t="s">
        <v>38</v>
      </c>
      <c r="B25" s="18" t="s">
        <v>39</v>
      </c>
      <c r="C25" s="19"/>
    </row>
    <row r="26" spans="1:3">
      <c r="A26" s="8" t="s">
        <v>40</v>
      </c>
      <c r="B26" s="18" t="s">
        <v>41</v>
      </c>
      <c r="C26" s="19"/>
    </row>
    <row r="27" spans="1:3">
      <c r="A27" s="8" t="s">
        <v>42</v>
      </c>
      <c r="B27" s="18" t="s">
        <v>43</v>
      </c>
      <c r="C27" s="19"/>
    </row>
    <row r="28" spans="1:3">
      <c r="A28" s="8" t="s">
        <v>44</v>
      </c>
      <c r="B28" s="15" t="s">
        <v>45</v>
      </c>
      <c r="C28" s="13">
        <f>C29+C30</f>
        <v>16841.5</v>
      </c>
    </row>
    <row r="29" spans="1:3">
      <c r="A29" s="8" t="s">
        <v>46</v>
      </c>
      <c r="B29" s="18" t="s">
        <v>47</v>
      </c>
      <c r="C29" s="17">
        <v>9309</v>
      </c>
    </row>
    <row r="30" spans="1:3">
      <c r="A30" s="8" t="s">
        <v>48</v>
      </c>
      <c r="B30" s="18" t="s">
        <v>49</v>
      </c>
      <c r="C30" s="17">
        <v>7532.5</v>
      </c>
    </row>
    <row r="31" spans="1:3" s="6" customFormat="1">
      <c r="A31" s="20" t="s">
        <v>50</v>
      </c>
      <c r="B31" s="21" t="s">
        <v>51</v>
      </c>
      <c r="C31" s="22">
        <f>SUM(C7:C11,C14,C16,C18:C19)</f>
        <v>317923.09999999998</v>
      </c>
    </row>
    <row r="32" spans="1:3" s="6" customFormat="1">
      <c r="A32" s="8" t="s">
        <v>52</v>
      </c>
      <c r="B32" s="11" t="s">
        <v>8</v>
      </c>
      <c r="C32" s="12"/>
    </row>
    <row r="33" spans="1:3">
      <c r="A33" s="8" t="s">
        <v>53</v>
      </c>
      <c r="B33" s="9" t="s">
        <v>54</v>
      </c>
      <c r="C33" s="10"/>
    </row>
    <row r="34" spans="1:3" ht="25.5">
      <c r="A34" s="8" t="s">
        <v>55</v>
      </c>
      <c r="B34" s="9" t="s">
        <v>56</v>
      </c>
      <c r="C34" s="10"/>
    </row>
    <row r="35" spans="1:3" s="6" customFormat="1">
      <c r="A35" s="20" t="s">
        <v>57</v>
      </c>
      <c r="B35" s="21" t="s">
        <v>58</v>
      </c>
      <c r="C35" s="22">
        <f>C31+C33-C34</f>
        <v>317923.09999999998</v>
      </c>
    </row>
    <row r="36" spans="1:3">
      <c r="A36" s="8" t="s">
        <v>59</v>
      </c>
      <c r="B36" s="9" t="s">
        <v>60</v>
      </c>
      <c r="C36" s="10"/>
    </row>
    <row r="37" spans="1:3">
      <c r="A37" s="8" t="s">
        <v>61</v>
      </c>
      <c r="B37" s="11" t="s">
        <v>62</v>
      </c>
      <c r="C37" s="12"/>
    </row>
    <row r="38" spans="1:3">
      <c r="A38" s="8" t="s">
        <v>63</v>
      </c>
      <c r="B38" s="9" t="s">
        <v>64</v>
      </c>
      <c r="C38" s="10"/>
    </row>
    <row r="39" spans="1:3">
      <c r="A39" s="8" t="s">
        <v>65</v>
      </c>
      <c r="B39" s="9" t="s">
        <v>66</v>
      </c>
      <c r="C39" s="10"/>
    </row>
    <row r="40" spans="1:3">
      <c r="A40" s="8" t="s">
        <v>67</v>
      </c>
      <c r="B40" s="9" t="s">
        <v>68</v>
      </c>
      <c r="C40" s="22">
        <f>SUM(C41:C43)</f>
        <v>0</v>
      </c>
    </row>
    <row r="41" spans="1:3">
      <c r="A41" s="8" t="s">
        <v>69</v>
      </c>
      <c r="B41" s="11" t="s">
        <v>70</v>
      </c>
      <c r="C41" s="23"/>
    </row>
    <row r="42" spans="1:3">
      <c r="A42" s="8" t="s">
        <v>71</v>
      </c>
      <c r="B42" s="11" t="s">
        <v>72</v>
      </c>
      <c r="C42" s="23"/>
    </row>
    <row r="43" spans="1:3">
      <c r="A43" s="8" t="s">
        <v>73</v>
      </c>
      <c r="B43" s="11" t="s">
        <v>74</v>
      </c>
      <c r="C43" s="23"/>
    </row>
    <row r="44" spans="1:3">
      <c r="A44" s="8" t="s">
        <v>75</v>
      </c>
      <c r="B44" s="9" t="s">
        <v>76</v>
      </c>
      <c r="C44" s="10">
        <v>414.2</v>
      </c>
    </row>
    <row r="45" spans="1:3" s="6" customFormat="1">
      <c r="A45" s="20" t="s">
        <v>77</v>
      </c>
      <c r="B45" s="21" t="s">
        <v>78</v>
      </c>
      <c r="C45" s="22">
        <f>SUM(C36,C38:C40,C44)</f>
        <v>414.2</v>
      </c>
    </row>
    <row r="46" spans="1:3">
      <c r="A46" s="8" t="s">
        <v>79</v>
      </c>
      <c r="B46" s="24" t="s">
        <v>80</v>
      </c>
      <c r="C46" s="25"/>
    </row>
    <row r="47" spans="1:3" s="6" customFormat="1" ht="25.5">
      <c r="A47" s="20" t="s">
        <v>81</v>
      </c>
      <c r="B47" s="21" t="s">
        <v>82</v>
      </c>
      <c r="C47" s="22">
        <f>C35+C45+C46</f>
        <v>318337.3</v>
      </c>
    </row>
    <row r="48" spans="1:3">
      <c r="A48" s="26"/>
      <c r="C48" s="27"/>
    </row>
    <row r="49" spans="1:3">
      <c r="A49" s="3"/>
      <c r="C49" s="27"/>
    </row>
    <row r="50" spans="1:3">
      <c r="A50" s="3"/>
      <c r="C50" s="27"/>
    </row>
    <row r="51" spans="1:3">
      <c r="A51" s="3"/>
      <c r="C51" s="27"/>
    </row>
    <row r="52" spans="1:3">
      <c r="A52" s="3"/>
      <c r="C52" s="27"/>
    </row>
    <row r="53" spans="1:3">
      <c r="A53" s="3"/>
      <c r="C53" s="27"/>
    </row>
    <row r="54" spans="1:3">
      <c r="A54" s="3"/>
      <c r="C54" s="27"/>
    </row>
    <row r="55" spans="1:3">
      <c r="A55" s="3"/>
      <c r="C55" s="27"/>
    </row>
    <row r="56" spans="1:3">
      <c r="A56" s="3"/>
      <c r="C56" s="27"/>
    </row>
    <row r="57" spans="1:3">
      <c r="A57" s="3"/>
      <c r="C57" s="27"/>
    </row>
    <row r="58" spans="1:3">
      <c r="A58" s="3"/>
      <c r="C58" s="27"/>
    </row>
    <row r="59" spans="1:3">
      <c r="A59" s="3"/>
      <c r="C59" s="27"/>
    </row>
    <row r="60" spans="1:3">
      <c r="A60" s="3"/>
      <c r="C60" s="27"/>
    </row>
    <row r="61" spans="1:3">
      <c r="A61" s="3"/>
      <c r="C61" s="27"/>
    </row>
    <row r="62" spans="1:3">
      <c r="A62" s="3"/>
      <c r="C62" s="27"/>
    </row>
    <row r="63" spans="1:3">
      <c r="A63" s="3"/>
      <c r="C63" s="27"/>
    </row>
    <row r="64" spans="1:3">
      <c r="A64" s="3"/>
      <c r="C64" s="27"/>
    </row>
    <row r="65" spans="1:3">
      <c r="A65" s="3"/>
      <c r="C65" s="27"/>
    </row>
    <row r="66" spans="1:3">
      <c r="A66" s="3"/>
      <c r="C66" s="27"/>
    </row>
    <row r="67" spans="1:3">
      <c r="A67" s="3"/>
      <c r="C67" s="27"/>
    </row>
    <row r="68" spans="1:3">
      <c r="A68" s="3"/>
      <c r="C68" s="27"/>
    </row>
    <row r="69" spans="1:3">
      <c r="A69" s="3"/>
      <c r="C69" s="27"/>
    </row>
    <row r="70" spans="1:3">
      <c r="A70" s="3"/>
      <c r="C70" s="27"/>
    </row>
    <row r="71" spans="1:3">
      <c r="A71" s="3"/>
      <c r="C71" s="27"/>
    </row>
    <row r="72" spans="1:3">
      <c r="A72" s="3"/>
      <c r="C72" s="27"/>
    </row>
    <row r="73" spans="1:3">
      <c r="A73" s="3"/>
      <c r="C73" s="27"/>
    </row>
    <row r="74" spans="1:3">
      <c r="A74" s="3"/>
      <c r="C74" s="27"/>
    </row>
    <row r="75" spans="1:3">
      <c r="A75" s="3"/>
      <c r="C75" s="27"/>
    </row>
    <row r="76" spans="1:3">
      <c r="A76" s="3"/>
      <c r="C76" s="27"/>
    </row>
    <row r="77" spans="1:3">
      <c r="A77" s="3"/>
      <c r="C77" s="27"/>
    </row>
    <row r="78" spans="1:3">
      <c r="A78" s="3"/>
      <c r="C78" s="27"/>
    </row>
    <row r="79" spans="1:3">
      <c r="A79" s="3"/>
      <c r="C79" s="27"/>
    </row>
    <row r="80" spans="1:3">
      <c r="A80" s="3"/>
      <c r="C80" s="27"/>
    </row>
    <row r="81" spans="1:3">
      <c r="A81" s="3"/>
      <c r="C81" s="27"/>
    </row>
    <row r="82" spans="1:3">
      <c r="A82" s="3"/>
      <c r="C82" s="27"/>
    </row>
    <row r="83" spans="1:3">
      <c r="A83" s="3"/>
      <c r="C83" s="27"/>
    </row>
    <row r="84" spans="1:3">
      <c r="A84" s="3"/>
      <c r="C84" s="27"/>
    </row>
    <row r="85" spans="1:3">
      <c r="A85" s="3"/>
      <c r="C85" s="27"/>
    </row>
    <row r="86" spans="1:3">
      <c r="A86" s="3"/>
      <c r="C86" s="27"/>
    </row>
    <row r="87" spans="1:3">
      <c r="A87" s="3"/>
      <c r="C87" s="27"/>
    </row>
    <row r="88" spans="1:3">
      <c r="A88" s="3"/>
      <c r="C88" s="27"/>
    </row>
    <row r="89" spans="1:3">
      <c r="A89" s="3"/>
      <c r="C89" s="27"/>
    </row>
    <row r="90" spans="1:3">
      <c r="A90" s="3"/>
      <c r="C90" s="27"/>
    </row>
    <row r="91" spans="1:3">
      <c r="A91" s="3"/>
      <c r="C91" s="27"/>
    </row>
    <row r="92" spans="1:3">
      <c r="A92" s="3"/>
      <c r="C92" s="27"/>
    </row>
    <row r="93" spans="1:3">
      <c r="A93" s="3"/>
      <c r="C93" s="27"/>
    </row>
    <row r="94" spans="1:3">
      <c r="A94" s="3"/>
      <c r="C94" s="27"/>
    </row>
    <row r="95" spans="1:3">
      <c r="A95" s="3"/>
      <c r="C95" s="27"/>
    </row>
    <row r="96" spans="1:3">
      <c r="A96" s="3"/>
      <c r="C96" s="27"/>
    </row>
    <row r="97" spans="1:3">
      <c r="A97" s="3"/>
      <c r="C97" s="27"/>
    </row>
    <row r="98" spans="1:3">
      <c r="A98" s="3"/>
      <c r="C98" s="27"/>
    </row>
    <row r="99" spans="1:3">
      <c r="A99" s="3"/>
      <c r="C99" s="27"/>
    </row>
    <row r="100" spans="1:3">
      <c r="A100" s="3"/>
      <c r="C100" s="27"/>
    </row>
    <row r="101" spans="1:3">
      <c r="A101" s="3"/>
      <c r="C101" s="27"/>
    </row>
    <row r="102" spans="1:3">
      <c r="A102" s="3"/>
      <c r="C102" s="27"/>
    </row>
    <row r="103" spans="1:3">
      <c r="A103" s="3"/>
      <c r="C103" s="27"/>
    </row>
    <row r="104" spans="1:3">
      <c r="A104" s="3"/>
      <c r="C104" s="27"/>
    </row>
    <row r="105" spans="1:3">
      <c r="A105" s="3"/>
      <c r="C105" s="27"/>
    </row>
    <row r="106" spans="1:3">
      <c r="A106" s="3"/>
      <c r="C106" s="27"/>
    </row>
    <row r="107" spans="1:3">
      <c r="A107" s="3"/>
      <c r="C107" s="27"/>
    </row>
    <row r="108" spans="1:3">
      <c r="A108" s="3"/>
      <c r="C108" s="27"/>
    </row>
    <row r="109" spans="1:3">
      <c r="A109" s="3"/>
      <c r="C109" s="27"/>
    </row>
    <row r="110" spans="1:3">
      <c r="A110" s="3"/>
      <c r="C110" s="27"/>
    </row>
    <row r="111" spans="1:3">
      <c r="A111" s="3"/>
      <c r="C111" s="27"/>
    </row>
    <row r="112" spans="1:3">
      <c r="A112" s="3"/>
      <c r="C112" s="27"/>
    </row>
    <row r="113" spans="1:3">
      <c r="A113" s="3"/>
      <c r="C113" s="27"/>
    </row>
    <row r="114" spans="1:3">
      <c r="A114" s="3"/>
      <c r="C114" s="27"/>
    </row>
    <row r="115" spans="1:3">
      <c r="A115" s="3"/>
      <c r="C115" s="27"/>
    </row>
    <row r="116" spans="1:3">
      <c r="A116" s="3"/>
      <c r="C116" s="27"/>
    </row>
    <row r="117" spans="1:3">
      <c r="A117" s="3"/>
      <c r="C117" s="27"/>
    </row>
    <row r="118" spans="1:3">
      <c r="A118" s="3"/>
      <c r="C118" s="27"/>
    </row>
    <row r="119" spans="1:3">
      <c r="A119" s="3"/>
      <c r="C119" s="27"/>
    </row>
    <row r="120" spans="1:3">
      <c r="A120" s="3"/>
      <c r="C120" s="27"/>
    </row>
    <row r="121" spans="1:3">
      <c r="A121" s="3"/>
      <c r="C121" s="27"/>
    </row>
    <row r="122" spans="1:3">
      <c r="A122" s="3"/>
      <c r="C122" s="27"/>
    </row>
    <row r="123" spans="1:3">
      <c r="A123" s="3"/>
      <c r="C123" s="27"/>
    </row>
    <row r="124" spans="1:3">
      <c r="A124" s="3"/>
      <c r="C124" s="27"/>
    </row>
    <row r="125" spans="1:3">
      <c r="A125" s="3"/>
      <c r="C125" s="27"/>
    </row>
    <row r="126" spans="1:3">
      <c r="A126" s="3"/>
      <c r="C126" s="27"/>
    </row>
    <row r="127" spans="1:3">
      <c r="A127" s="3"/>
      <c r="C127" s="27"/>
    </row>
    <row r="128" spans="1:3">
      <c r="A128" s="3"/>
      <c r="C128" s="27"/>
    </row>
    <row r="129" spans="1:3">
      <c r="A129" s="3"/>
      <c r="C129" s="27"/>
    </row>
    <row r="130" spans="1:3">
      <c r="A130" s="3"/>
      <c r="C130" s="27"/>
    </row>
    <row r="131" spans="1:3">
      <c r="A131" s="3"/>
      <c r="C131" s="27"/>
    </row>
    <row r="132" spans="1:3">
      <c r="A132" s="3"/>
      <c r="C132" s="27"/>
    </row>
    <row r="133" spans="1:3">
      <c r="A133" s="3"/>
      <c r="C133" s="27"/>
    </row>
    <row r="134" spans="1:3">
      <c r="A134" s="3"/>
      <c r="C134" s="27"/>
    </row>
    <row r="135" spans="1:3">
      <c r="A135" s="3"/>
      <c r="C135" s="27"/>
    </row>
    <row r="136" spans="1:3">
      <c r="A136" s="3"/>
      <c r="C136" s="27"/>
    </row>
    <row r="137" spans="1:3">
      <c r="A137" s="3"/>
      <c r="C137" s="27"/>
    </row>
    <row r="138" spans="1:3">
      <c r="A138" s="3"/>
      <c r="C138" s="27"/>
    </row>
    <row r="139" spans="1:3">
      <c r="A139" s="3"/>
      <c r="C139" s="27"/>
    </row>
    <row r="140" spans="1:3">
      <c r="A140" s="3"/>
      <c r="C140" s="27"/>
    </row>
    <row r="141" spans="1:3">
      <c r="A141" s="3"/>
      <c r="C141" s="27"/>
    </row>
    <row r="142" spans="1:3">
      <c r="A142" s="3"/>
      <c r="C142" s="27"/>
    </row>
    <row r="143" spans="1:3">
      <c r="A143" s="3"/>
      <c r="C143" s="27"/>
    </row>
    <row r="144" spans="1:3">
      <c r="A144" s="3"/>
      <c r="C144" s="27"/>
    </row>
    <row r="145" spans="1:3">
      <c r="A145" s="3"/>
      <c r="C145" s="27"/>
    </row>
    <row r="146" spans="1:3">
      <c r="A146" s="3"/>
      <c r="C146" s="27"/>
    </row>
    <row r="147" spans="1:3">
      <c r="A147" s="3"/>
      <c r="C147" s="27"/>
    </row>
    <row r="148" spans="1:3">
      <c r="A148" s="3"/>
      <c r="C148" s="27"/>
    </row>
    <row r="149" spans="1:3">
      <c r="A149" s="3"/>
      <c r="C149" s="27"/>
    </row>
    <row r="150" spans="1:3">
      <c r="A150" s="3"/>
      <c r="C150" s="27"/>
    </row>
    <row r="151" spans="1:3">
      <c r="A151" s="3"/>
      <c r="C151" s="27"/>
    </row>
    <row r="152" spans="1:3">
      <c r="A152" s="3"/>
      <c r="C152" s="27"/>
    </row>
    <row r="153" spans="1:3">
      <c r="A153" s="3"/>
      <c r="C153" s="27"/>
    </row>
    <row r="154" spans="1:3">
      <c r="A154" s="3"/>
      <c r="C154" s="27"/>
    </row>
    <row r="155" spans="1:3">
      <c r="A155" s="3"/>
      <c r="C155" s="27"/>
    </row>
    <row r="156" spans="1:3">
      <c r="A156" s="3"/>
      <c r="C156" s="27"/>
    </row>
    <row r="157" spans="1:3">
      <c r="A157" s="3"/>
      <c r="C157" s="27"/>
    </row>
    <row r="158" spans="1:3">
      <c r="A158" s="3"/>
      <c r="C158" s="27"/>
    </row>
    <row r="159" spans="1:3">
      <c r="A159" s="3"/>
      <c r="C159" s="27"/>
    </row>
    <row r="160" spans="1:3">
      <c r="A160" s="3"/>
      <c r="C160" s="27"/>
    </row>
    <row r="161" spans="1:3">
      <c r="A161" s="3"/>
      <c r="C161" s="27"/>
    </row>
    <row r="162" spans="1:3">
      <c r="A162" s="3"/>
      <c r="C162" s="27"/>
    </row>
    <row r="163" spans="1:3">
      <c r="A163" s="3"/>
      <c r="C163" s="27"/>
    </row>
    <row r="164" spans="1:3">
      <c r="A164" s="3"/>
      <c r="C164" s="27"/>
    </row>
    <row r="165" spans="1:3">
      <c r="A165" s="3"/>
      <c r="C165" s="27"/>
    </row>
    <row r="166" spans="1:3">
      <c r="A166" s="3"/>
      <c r="C166" s="27"/>
    </row>
    <row r="167" spans="1:3">
      <c r="A167" s="3"/>
      <c r="C167" s="27"/>
    </row>
    <row r="168" spans="1:3">
      <c r="A168" s="3"/>
      <c r="C168" s="27"/>
    </row>
    <row r="169" spans="1:3">
      <c r="A169" s="3"/>
      <c r="C169" s="27"/>
    </row>
    <row r="170" spans="1:3">
      <c r="A170" s="3"/>
      <c r="C170" s="27"/>
    </row>
    <row r="171" spans="1:3">
      <c r="A171" s="3"/>
      <c r="C171" s="27"/>
    </row>
    <row r="172" spans="1:3">
      <c r="A172" s="3"/>
      <c r="C172" s="27"/>
    </row>
    <row r="173" spans="1:3">
      <c r="A173" s="3"/>
      <c r="C173" s="27"/>
    </row>
    <row r="174" spans="1:3">
      <c r="A174" s="3"/>
      <c r="C174" s="27"/>
    </row>
    <row r="175" spans="1:3">
      <c r="A175" s="3"/>
      <c r="C175" s="27"/>
    </row>
    <row r="176" spans="1:3">
      <c r="A176" s="3"/>
      <c r="C176" s="27"/>
    </row>
    <row r="177" spans="1:3">
      <c r="A177" s="3"/>
      <c r="C177" s="27"/>
    </row>
    <row r="178" spans="1:3">
      <c r="A178" s="3"/>
      <c r="C178" s="27"/>
    </row>
    <row r="179" spans="1:3">
      <c r="A179" s="3"/>
      <c r="C179" s="27"/>
    </row>
    <row r="180" spans="1:3">
      <c r="A180" s="3"/>
      <c r="C180" s="27"/>
    </row>
    <row r="181" spans="1:3">
      <c r="A181" s="3"/>
      <c r="C181" s="27"/>
    </row>
    <row r="182" spans="1:3">
      <c r="A182" s="3"/>
      <c r="C182" s="27"/>
    </row>
    <row r="183" spans="1:3">
      <c r="A183" s="3"/>
      <c r="C183" s="27"/>
    </row>
    <row r="184" spans="1:3">
      <c r="A184" s="3"/>
      <c r="C184" s="27"/>
    </row>
    <row r="185" spans="1:3">
      <c r="A185" s="3"/>
      <c r="C185" s="27"/>
    </row>
    <row r="186" spans="1:3">
      <c r="A186" s="3"/>
      <c r="C186" s="27"/>
    </row>
    <row r="187" spans="1:3">
      <c r="A187" s="3"/>
      <c r="C187" s="27"/>
    </row>
    <row r="188" spans="1:3">
      <c r="A188" s="3"/>
      <c r="C188" s="27"/>
    </row>
    <row r="189" spans="1:3">
      <c r="A189" s="3"/>
      <c r="C189" s="27"/>
    </row>
    <row r="190" spans="1:3">
      <c r="A190" s="3"/>
      <c r="C190" s="27"/>
    </row>
    <row r="191" spans="1:3">
      <c r="A191" s="3"/>
      <c r="C191" s="27"/>
    </row>
    <row r="192" spans="1:3">
      <c r="A192" s="3"/>
      <c r="C192" s="27"/>
    </row>
    <row r="193" spans="1:3">
      <c r="A193" s="3"/>
      <c r="C193" s="27"/>
    </row>
    <row r="194" spans="1:3">
      <c r="A194" s="3"/>
      <c r="C194" s="27"/>
    </row>
    <row r="195" spans="1:3">
      <c r="A195" s="3"/>
      <c r="C195" s="27"/>
    </row>
    <row r="196" spans="1:3">
      <c r="A196" s="3"/>
      <c r="C196" s="27"/>
    </row>
    <row r="197" spans="1:3">
      <c r="A197" s="3"/>
      <c r="C197" s="27"/>
    </row>
    <row r="198" spans="1:3">
      <c r="A198" s="3"/>
      <c r="C198" s="27"/>
    </row>
    <row r="199" spans="1:3">
      <c r="A199" s="3"/>
      <c r="C199" s="27"/>
    </row>
    <row r="200" spans="1:3">
      <c r="A200" s="3"/>
      <c r="C200" s="27"/>
    </row>
    <row r="201" spans="1:3">
      <c r="A201" s="3"/>
      <c r="C201" s="27"/>
    </row>
    <row r="202" spans="1:3">
      <c r="A202" s="3"/>
      <c r="C202" s="27"/>
    </row>
    <row r="203" spans="1:3">
      <c r="A203" s="3"/>
      <c r="C203" s="27"/>
    </row>
    <row r="204" spans="1:3">
      <c r="A204" s="3"/>
      <c r="C204" s="27"/>
    </row>
    <row r="205" spans="1:3">
      <c r="A205" s="3"/>
      <c r="C205" s="27"/>
    </row>
    <row r="206" spans="1:3">
      <c r="A206" s="3"/>
      <c r="C206" s="27"/>
    </row>
    <row r="207" spans="1:3">
      <c r="A207" s="3"/>
      <c r="C207" s="27"/>
    </row>
    <row r="208" spans="1:3">
      <c r="A208" s="3"/>
      <c r="C208" s="27"/>
    </row>
    <row r="209" spans="1:3">
      <c r="A209" s="3"/>
      <c r="C209" s="27"/>
    </row>
    <row r="210" spans="1:3">
      <c r="A210" s="3"/>
      <c r="C210" s="27"/>
    </row>
    <row r="211" spans="1:3">
      <c r="A211" s="3"/>
      <c r="C211" s="27"/>
    </row>
    <row r="212" spans="1:3">
      <c r="A212" s="3"/>
      <c r="C212" s="27"/>
    </row>
    <row r="213" spans="1:3">
      <c r="A213" s="3"/>
      <c r="C213" s="27"/>
    </row>
    <row r="214" spans="1:3">
      <c r="A214" s="3"/>
      <c r="C214" s="27"/>
    </row>
    <row r="215" spans="1:3">
      <c r="A215" s="3"/>
      <c r="C215" s="27"/>
    </row>
    <row r="216" spans="1:3">
      <c r="A216" s="3"/>
      <c r="C216" s="27"/>
    </row>
    <row r="217" spans="1:3">
      <c r="A217" s="3"/>
      <c r="C217" s="27"/>
    </row>
    <row r="218" spans="1:3">
      <c r="A218" s="3"/>
      <c r="C218" s="27"/>
    </row>
    <row r="219" spans="1:3">
      <c r="A219" s="3"/>
      <c r="C219" s="27"/>
    </row>
    <row r="220" spans="1:3">
      <c r="A220" s="3"/>
      <c r="C220" s="27"/>
    </row>
    <row r="221" spans="1:3">
      <c r="A221" s="3"/>
      <c r="C221" s="27"/>
    </row>
    <row r="222" spans="1:3">
      <c r="A222" s="3"/>
      <c r="C222" s="27"/>
    </row>
    <row r="223" spans="1:3">
      <c r="A223" s="3"/>
      <c r="C223" s="27"/>
    </row>
    <row r="224" spans="1:3">
      <c r="A224" s="3"/>
      <c r="C224" s="27"/>
    </row>
    <row r="225" spans="1:3">
      <c r="A225" s="3"/>
      <c r="C225" s="27"/>
    </row>
    <row r="226" spans="1:3">
      <c r="A226" s="3"/>
      <c r="C226" s="27"/>
    </row>
    <row r="227" spans="1:3">
      <c r="A227" s="3"/>
      <c r="C227" s="27"/>
    </row>
    <row r="228" spans="1:3">
      <c r="A228" s="3"/>
      <c r="C228" s="27"/>
    </row>
    <row r="229" spans="1:3">
      <c r="A229" s="3"/>
      <c r="C229" s="27"/>
    </row>
    <row r="230" spans="1:3">
      <c r="A230" s="3"/>
      <c r="C230" s="27"/>
    </row>
    <row r="231" spans="1:3">
      <c r="A231" s="3"/>
      <c r="C231" s="27"/>
    </row>
    <row r="232" spans="1:3">
      <c r="A232" s="3"/>
      <c r="C232" s="27"/>
    </row>
    <row r="233" spans="1:3">
      <c r="A233" s="3"/>
      <c r="C233" s="27"/>
    </row>
    <row r="234" spans="1:3">
      <c r="A234" s="3"/>
      <c r="C234" s="27"/>
    </row>
    <row r="235" spans="1:3">
      <c r="A235" s="3"/>
      <c r="C235" s="27"/>
    </row>
    <row r="236" spans="1:3">
      <c r="A236" s="3"/>
      <c r="C236" s="27"/>
    </row>
    <row r="237" spans="1:3">
      <c r="A237" s="3"/>
      <c r="C237" s="27"/>
    </row>
    <row r="238" spans="1:3">
      <c r="A238" s="3"/>
      <c r="C238" s="27"/>
    </row>
    <row r="239" spans="1:3">
      <c r="A239" s="3"/>
      <c r="C239" s="27"/>
    </row>
    <row r="240" spans="1:3">
      <c r="A240" s="3"/>
      <c r="C240" s="27"/>
    </row>
    <row r="241" spans="3:3">
      <c r="C241" s="27"/>
    </row>
    <row r="242" spans="3:3">
      <c r="C242" s="27"/>
    </row>
    <row r="243" spans="3:3">
      <c r="C243" s="27"/>
    </row>
  </sheetData>
  <mergeCells count="4">
    <mergeCell ref="A1:C1"/>
    <mergeCell ref="A4:A5"/>
    <mergeCell ref="B4:B5"/>
    <mergeCell ref="C4:C5"/>
  </mergeCells>
  <pageMargins left="1.1023622047244095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Елена Юрьевна</dc:creator>
  <cp:lastModifiedBy>Саповская Елена Юрьевна</cp:lastModifiedBy>
  <cp:lastPrinted>2015-01-15T07:49:28Z</cp:lastPrinted>
  <dcterms:created xsi:type="dcterms:W3CDTF">2015-01-15T07:27:56Z</dcterms:created>
  <dcterms:modified xsi:type="dcterms:W3CDTF">2015-01-15T07:49:31Z</dcterms:modified>
</cp:coreProperties>
</file>