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1"/>
  </bookViews>
  <sheets>
    <sheet name="январь  2024" sheetId="102" r:id="rId1"/>
    <sheet name="февраль  2024 " sheetId="103" r:id="rId2"/>
    <sheet name="июнь 2015" sheetId="22" state="hidden" r:id="rId3"/>
    <sheet name="июль 2015" sheetId="23" state="hidden" r:id="rId4"/>
    <sheet name="август 2015" sheetId="24" state="hidden" r:id="rId5"/>
    <sheet name="сентябрь 2015" sheetId="25" state="hidden" r:id="rId6"/>
    <sheet name="октябрь 2015" sheetId="26" state="hidden" r:id="rId7"/>
    <sheet name="ноябрь 2015" sheetId="27" state="hidden" r:id="rId8"/>
    <sheet name="декабрь 2015" sheetId="28" state="hidden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F9" i="103" l="1"/>
  <c r="F8" i="103"/>
  <c r="H7" i="103"/>
  <c r="I7" i="103" s="1"/>
  <c r="F7" i="103"/>
  <c r="H6" i="103"/>
  <c r="I6" i="103" s="1"/>
  <c r="F6" i="103"/>
  <c r="H7" i="102" l="1"/>
  <c r="I7" i="102" s="1"/>
  <c r="F7" i="102"/>
  <c r="H6" i="102"/>
  <c r="I6" i="102" s="1"/>
  <c r="F6" i="102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<sst xmlns="http://schemas.openxmlformats.org/spreadsheetml/2006/main" count="175" uniqueCount="31">
  <si>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</si>
  <si>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</si>
  <si>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</si>
  <si>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</si>
  <si>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</si>
  <si>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</si>
  <si>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</si>
  <si>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</si>
  <si>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</si>
  <si>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</si>
  <si>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</si>
  <si>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</si>
  <si>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</si>
  <si>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</si>
  <si>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</si>
  <si>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</si>
  <si>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</si>
  <si>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</si>
  <si>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</si>
  <si>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</si>
  <si>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</si>
  <si>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</si>
  <si>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</si>
  <si>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</si>
  <si>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</si>
  <si>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</si>
  <si>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</si>
  <si>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</si>
  <si>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2024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</si>
  <si>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2024 года.</t>
  </si>
  <si>
    <t>АО "Самаранефтегаз" (от сетей фск)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</si>
</sst>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0.000"/>
    <numFmt numFmtId="170" formatCode="_(* #,##0.0000000_);_(* \(#,##0.0000000\);_(* &quot;-&quot;??_);_(@_)"/>
    <numFmt numFmtId="171" formatCode="_-* #,##0.00000\ _₽_-;\-* #,##0.00000\ _₽_-;_-* &quot;-&quot;?????\ _₽_-;_-@_-"/>
    <numFmt numFmtId="172" formatCode="0.000000"/>
    <numFmt numFmtId="173" formatCode="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70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1" fontId="3" fillId="0" borderId="0" xfId="0" applyNumberFormat="1" applyFont="1"/>
    <xf numFmtId="172" fontId="7" fillId="2" borderId="5" xfId="0" applyNumberFormat="1" applyFont="1" applyFill="1" applyBorder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3" fontId="7" fillId="2" borderId="5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C25" sqref="C2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28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1324.096</v>
      </c>
      <c r="E6" s="24"/>
      <c r="F6" s="45">
        <f>G6/D6</f>
        <v>2.8223040021267338</v>
      </c>
      <c r="G6" s="25">
        <v>3737.00144</v>
      </c>
      <c r="H6" s="43">
        <f>G6*20%</f>
        <v>747.40028800000005</v>
      </c>
      <c r="I6" s="43">
        <f>G6+H6</f>
        <v>4484.4017279999998</v>
      </c>
    </row>
    <row r="7" spans="1:12" ht="42.75" customHeight="1" thickBot="1" x14ac:dyDescent="0.35">
      <c r="A7" s="11" t="s">
        <v>21</v>
      </c>
      <c r="B7" s="23" t="s">
        <v>22</v>
      </c>
      <c r="C7" s="23" t="s">
        <v>23</v>
      </c>
      <c r="D7" s="27">
        <v>0.67900000000000005</v>
      </c>
      <c r="E7" s="24"/>
      <c r="F7" s="45">
        <f>G7/D7</f>
        <v>2.8222974963181144</v>
      </c>
      <c r="G7" s="25">
        <v>1.9163399999999999</v>
      </c>
      <c r="H7" s="43">
        <f>G7*20%</f>
        <v>0.383268</v>
      </c>
      <c r="I7" s="43">
        <f>G7+H7</f>
        <v>2.2996080000000001</v>
      </c>
    </row>
    <row r="8" spans="1:12" s="40" customFormat="1" ht="42.75" hidden="1" customHeight="1" thickBot="1" x14ac:dyDescent="0.35">
      <c r="A8" s="38" t="s">
        <v>21</v>
      </c>
      <c r="B8" s="39" t="s">
        <v>22</v>
      </c>
      <c r="C8" s="39" t="s">
        <v>23</v>
      </c>
      <c r="D8" s="33"/>
      <c r="E8" s="34"/>
      <c r="F8" s="44"/>
      <c r="G8" s="35"/>
      <c r="H8" s="40" t="s">
        <v>27</v>
      </c>
    </row>
    <row r="9" spans="1:12" s="40" customFormat="1" ht="42.7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4"/>
      <c r="F9" s="44"/>
      <c r="G9" s="35"/>
      <c r="H9" s="40" t="s">
        <v>27</v>
      </c>
    </row>
    <row r="10" spans="1:12" s="40" customFormat="1" ht="42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s="40" customFormat="1" ht="43.5" hidden="1" customHeight="1" thickBot="1" x14ac:dyDescent="0.35">
      <c r="A11" s="38" t="s">
        <v>21</v>
      </c>
      <c r="B11" s="39" t="s">
        <v>22</v>
      </c>
      <c r="C11" s="39" t="s">
        <v>23</v>
      </c>
      <c r="D11" s="33"/>
      <c r="E11" s="33"/>
      <c r="F11" s="42"/>
      <c r="G11" s="35"/>
      <c r="H11" s="40" t="s">
        <v>27</v>
      </c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1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30"/>
      <c r="J15" s="30"/>
      <c r="K15" s="31"/>
    </row>
    <row r="16" spans="1:12" x14ac:dyDescent="0.3">
      <c r="G16" s="30"/>
      <c r="J16" s="31"/>
    </row>
    <row r="17" spans="4:10" x14ac:dyDescent="0.3">
      <c r="D17" s="31"/>
      <c r="G17" s="29"/>
    </row>
    <row r="18" spans="4:10" x14ac:dyDescent="0.3">
      <c r="G18" s="26"/>
      <c r="J18" s="31"/>
    </row>
    <row r="19" spans="4:10" x14ac:dyDescent="0.3">
      <c r="F19" s="28"/>
      <c r="G19" s="32"/>
      <c r="J19" s="31"/>
    </row>
    <row r="20" spans="4:10" x14ac:dyDescent="0.3">
      <c r="G20" s="31"/>
      <c r="J20" s="37"/>
    </row>
    <row r="22" spans="4:10" x14ac:dyDescent="0.3">
      <c r="G22" s="31"/>
    </row>
    <row r="24" spans="4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zoomScaleSheetLayoutView="80" workbookViewId="0">
      <selection activeCell="F24" sqref="F2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2" style="1" customWidth="1"/>
    <col min="8" max="8" width="18.140625" style="1" hidden="1" customWidth="1"/>
    <col min="9" max="9" width="19.28515625" style="1" hidden="1" customWidth="1"/>
    <col min="10" max="10" width="16" style="1" hidden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6" t="s">
        <v>29</v>
      </c>
      <c r="B3" s="46"/>
      <c r="C3" s="46"/>
      <c r="D3" s="46"/>
      <c r="E3" s="46"/>
      <c r="F3" s="46"/>
      <c r="G3" s="46"/>
      <c r="H3" s="46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1202.028</v>
      </c>
      <c r="E6" s="24"/>
      <c r="F6" s="45">
        <f>G6/D6</f>
        <v>3.1804980000465877</v>
      </c>
      <c r="G6" s="25">
        <v>3823.04765</v>
      </c>
      <c r="H6" s="43">
        <f>G6*20%</f>
        <v>764.60953000000006</v>
      </c>
      <c r="I6" s="43">
        <f>G6+H6</f>
        <v>4587.6571800000002</v>
      </c>
    </row>
    <row r="7" spans="1:12" ht="42.75" customHeight="1" thickBot="1" x14ac:dyDescent="0.35">
      <c r="A7" s="11" t="s">
        <v>21</v>
      </c>
      <c r="B7" s="23" t="s">
        <v>22</v>
      </c>
      <c r="C7" s="23" t="s">
        <v>23</v>
      </c>
      <c r="D7" s="27">
        <v>0.59699999999999998</v>
      </c>
      <c r="E7" s="24"/>
      <c r="F7" s="45">
        <f>G7/D7</f>
        <v>3.1805025125628141</v>
      </c>
      <c r="G7" s="25">
        <v>1.89876</v>
      </c>
      <c r="H7" s="43">
        <f>G7*20%</f>
        <v>0.37975200000000003</v>
      </c>
      <c r="I7" s="43">
        <f>G7+H7</f>
        <v>2.2785120000000001</v>
      </c>
    </row>
    <row r="8" spans="1:12" s="40" customFormat="1" ht="42.75" customHeight="1" thickBot="1" x14ac:dyDescent="0.35">
      <c r="A8" s="38" t="s">
        <v>30</v>
      </c>
      <c r="B8" s="39" t="s">
        <v>22</v>
      </c>
      <c r="C8" s="39" t="s">
        <v>23</v>
      </c>
      <c r="D8" s="33">
        <v>1941.433</v>
      </c>
      <c r="E8" s="34"/>
      <c r="F8" s="47">
        <f t="shared" ref="F8:F9" si="0">G8/D8</f>
        <v>9.0099998300224637E-2</v>
      </c>
      <c r="G8" s="35">
        <v>174.92311000000001</v>
      </c>
      <c r="H8" s="40" t="s">
        <v>27</v>
      </c>
    </row>
    <row r="9" spans="1:12" s="40" customFormat="1" ht="45.75" customHeight="1" thickBot="1" x14ac:dyDescent="0.35">
      <c r="A9" s="38" t="s">
        <v>30</v>
      </c>
      <c r="B9" s="39" t="s">
        <v>22</v>
      </c>
      <c r="C9" s="39" t="s">
        <v>23</v>
      </c>
      <c r="D9" s="33"/>
      <c r="E9" s="33">
        <v>3.5070000000000001</v>
      </c>
      <c r="F9" s="47">
        <f>G9/E9</f>
        <v>256.08662104362702</v>
      </c>
      <c r="G9" s="35">
        <v>898.09577999999999</v>
      </c>
      <c r="H9" s="40" t="s">
        <v>27</v>
      </c>
    </row>
    <row r="10" spans="1:12" s="40" customFormat="1" ht="42.7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/>
      <c r="F10" s="42"/>
      <c r="G10" s="35"/>
      <c r="H10" s="40" t="s">
        <v>27</v>
      </c>
    </row>
    <row r="11" spans="1:12" s="40" customFormat="1" ht="43.5" hidden="1" customHeight="1" thickBot="1" x14ac:dyDescent="0.35">
      <c r="A11" s="38" t="s">
        <v>21</v>
      </c>
      <c r="B11" s="39" t="s">
        <v>22</v>
      </c>
      <c r="C11" s="39" t="s">
        <v>23</v>
      </c>
      <c r="D11" s="33"/>
      <c r="E11" s="33"/>
      <c r="F11" s="42"/>
      <c r="G11" s="35"/>
      <c r="H11" s="40" t="s">
        <v>27</v>
      </c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1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30"/>
      <c r="J15" s="30"/>
      <c r="K15" s="31"/>
    </row>
    <row r="16" spans="1:12" x14ac:dyDescent="0.3">
      <c r="G16" s="30"/>
      <c r="J16" s="31"/>
    </row>
    <row r="17" spans="4:10" x14ac:dyDescent="0.3">
      <c r="D17" s="31"/>
      <c r="G17" s="29"/>
    </row>
    <row r="18" spans="4:10" x14ac:dyDescent="0.3">
      <c r="G18" s="26"/>
      <c r="J18" s="31"/>
    </row>
    <row r="19" spans="4:10" x14ac:dyDescent="0.3">
      <c r="F19" s="28"/>
      <c r="G19" s="32"/>
      <c r="J19" s="31"/>
    </row>
    <row r="20" spans="4:10" x14ac:dyDescent="0.3">
      <c r="G20" s="31"/>
      <c r="J20" s="37"/>
    </row>
    <row r="22" spans="4:10" x14ac:dyDescent="0.3">
      <c r="G22" s="31"/>
    </row>
    <row r="24" spans="4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14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15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16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17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18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19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6" t="s">
        <v>20</v>
      </c>
      <c r="B3" s="46"/>
      <c r="C3" s="46"/>
      <c r="D3" s="46"/>
      <c r="E3" s="46"/>
      <c r="F3" s="46"/>
      <c r="G3" s="46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январь  2024</vt:lpstr>
      <vt:lpstr>февраль  2024 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cp:lastPrinted>2023-07-07T10:24:18Z</cp:lastPrinted>
  <dcterms:created xsi:type="dcterms:W3CDTF">2015-04-01T08:30:50Z</dcterms:created>
  <dcterms:modified xsi:type="dcterms:W3CDTF">2024-03-11T07:33:51Z</dcterms:modified>
</cp:coreProperties>
</file>