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<sst xmlns="http://schemas.openxmlformats.org/spreadsheetml/2006/main" count="87" uniqueCount="83">
  <si>
    <t>(тыс. руб.)</t>
  </si>
  <si>
    <t>№ п/п</t>
  </si>
  <si>
    <t>Наименование показателя</t>
  </si>
  <si>
    <t>1</t>
  </si>
  <si>
    <t>Сырье, основные материалы</t>
  </si>
  <si>
    <t>1.1</t>
  </si>
  <si>
    <t>из них на ремонт</t>
  </si>
  <si>
    <t>2</t>
  </si>
  <si>
    <t>Работы и услуги производственного характера</t>
  </si>
  <si>
    <t>2.1</t>
  </si>
  <si>
    <t>3</t>
  </si>
  <si>
    <t>Энергия на хозяйственные нужды</t>
  </si>
  <si>
    <t>3.1</t>
  </si>
  <si>
    <t>электроэнергия</t>
  </si>
  <si>
    <t>3.2</t>
  </si>
  <si>
    <t>теплоэнергия</t>
  </si>
  <si>
    <t>4</t>
  </si>
  <si>
    <t>Затраты на оплату труда</t>
  </si>
  <si>
    <t>4.1</t>
  </si>
  <si>
    <t>5</t>
  </si>
  <si>
    <t>Отчисления на социальные нужды</t>
  </si>
  <si>
    <t>5.1</t>
  </si>
  <si>
    <t>6</t>
  </si>
  <si>
    <t>Амортизация основных средств</t>
  </si>
  <si>
    <t>7</t>
  </si>
  <si>
    <t>Прочие затраты - всего, в т.ч.</t>
  </si>
  <si>
    <t>7.1</t>
  </si>
  <si>
    <t xml:space="preserve">Целевые средства на НИОКР              </t>
  </si>
  <si>
    <t>7.2</t>
  </si>
  <si>
    <t xml:space="preserve">Средства на страхование                </t>
  </si>
  <si>
    <t>7.3</t>
  </si>
  <si>
    <t>Услуги ФСК</t>
  </si>
  <si>
    <t>7.4</t>
  </si>
  <si>
    <t>Отчисления в ремонтный фонд</t>
  </si>
  <si>
    <t>7.5</t>
  </si>
  <si>
    <t>Непроизводственные расходы</t>
  </si>
  <si>
    <t>7.5.1</t>
  </si>
  <si>
    <t xml:space="preserve">Налог на землю                         </t>
  </si>
  <si>
    <t>7.5.2</t>
  </si>
  <si>
    <t>Транспортный налог</t>
  </si>
  <si>
    <t>7.5.3</t>
  </si>
  <si>
    <t>Прочие расходы</t>
  </si>
  <si>
    <t>7.6</t>
  </si>
  <si>
    <t>Другие затраты</t>
  </si>
  <si>
    <t>7.6.1</t>
  </si>
  <si>
    <t xml:space="preserve">Арендная плата                         </t>
  </si>
  <si>
    <t>7.6.2</t>
  </si>
  <si>
    <t>Прочие</t>
  </si>
  <si>
    <t>8</t>
  </si>
  <si>
    <t>Итого затрат</t>
  </si>
  <si>
    <t>8.1</t>
  </si>
  <si>
    <t>9</t>
  </si>
  <si>
    <t>Недополученный по независящим причинам доход</t>
  </si>
  <si>
    <t>10</t>
  </si>
  <si>
    <t>Избыток средств, полученный в предыдущем периоде регулирования</t>
  </si>
  <si>
    <t>11</t>
  </si>
  <si>
    <t xml:space="preserve">Всего себестоимость товарной продукции </t>
  </si>
  <si>
    <t>12</t>
  </si>
  <si>
    <t>Прибыль на развитие производства, в т.ч.:</t>
  </si>
  <si>
    <t>12.1</t>
  </si>
  <si>
    <t>капитальные вложения</t>
  </si>
  <si>
    <t>13</t>
  </si>
  <si>
    <t xml:space="preserve">Прибыль на социальное развитие </t>
  </si>
  <si>
    <t>14</t>
  </si>
  <si>
    <t>Дивиденды по акциям</t>
  </si>
  <si>
    <t>15</t>
  </si>
  <si>
    <t>Налоги, сборы, платежи - всего, в т.ч.:</t>
  </si>
  <si>
    <t>15.1</t>
  </si>
  <si>
    <t>Налог на прибыль</t>
  </si>
  <si>
    <t>15.2</t>
  </si>
  <si>
    <t>Налог на имущество</t>
  </si>
  <si>
    <t>15.3</t>
  </si>
  <si>
    <t>Другие налоги и обязательные сборы и платежи</t>
  </si>
  <si>
    <t>16</t>
  </si>
  <si>
    <t>Прибыль на прочие цели</t>
  </si>
  <si>
    <t>17</t>
  </si>
  <si>
    <t>Прибыль от передачи электрической энергии</t>
  </si>
  <si>
    <t>18</t>
  </si>
  <si>
    <t>Перекрестное субсидирование</t>
  </si>
  <si>
    <t>19</t>
  </si>
  <si>
    <t>Товарная продукция от передачи электроэнергии</t>
  </si>
  <si>
    <t>Структура затрат на передачу электроэнергии АО "Самаранефтегаз"                                                 за 2015 год</t>
  </si>
  <si>
    <t>Факт (в целом по регулируемому виду деятельности)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</si>
</sst>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6" applyBorder="0">
      <alignment horizontal="center" vertical="center" wrapText="1"/>
      <protection/>
    </xf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25" fillId="0" borderId="0" applyBorder="0">
      <alignment vertical="top"/>
      <protection/>
    </xf>
    <xf numFmtId="0" fontId="1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5" fillId="32" borderId="0" applyBorder="0">
      <alignment horizontal="right"/>
      <protection/>
    </xf>
    <xf numFmtId="0" fontId="41" fillId="33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9" fillId="0" borderId="0" xfId="54" applyFont="1" applyFill="1" applyBorder="1" applyAlignment="1" applyProtection="1">
      <alignment horizontal="center" vertical="center" wrapText="1"/>
      <protection/>
    </xf>
    <xf numFmtId="0" fontId="18" fillId="0" borderId="0" xfId="54" applyFont="1" applyFill="1" applyProtection="1">
      <alignment/>
      <protection/>
    </xf>
    <xf numFmtId="0" fontId="19" fillId="0" borderId="0" xfId="54" applyFont="1" applyFill="1" applyBorder="1" applyAlignment="1" applyProtection="1">
      <alignment horizontal="center" vertical="center" wrapText="1"/>
      <protection/>
    </xf>
    <xf numFmtId="0" fontId="18" fillId="0" borderId="0" xfId="54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23" fillId="0" borderId="11" xfId="48" applyFont="1" applyFill="1" applyBorder="1" applyAlignment="1" applyProtection="1">
      <alignment horizontal="center" vertical="center" wrapText="1"/>
      <protection/>
    </xf>
    <xf numFmtId="0" fontId="20" fillId="0" borderId="11" xfId="48" applyFont="1" applyFill="1" applyBorder="1" applyAlignment="1" applyProtection="1">
      <alignment horizontal="center" vertical="center" wrapText="1"/>
      <protection/>
    </xf>
    <xf numFmtId="0" fontId="23" fillId="0" borderId="0" xfId="54" applyFont="1" applyFill="1" applyProtection="1">
      <alignment/>
      <protection/>
    </xf>
    <xf numFmtId="0" fontId="24" fillId="0" borderId="11" xfId="48" applyFont="1" applyFill="1" applyBorder="1" applyAlignment="1" applyProtection="1">
      <alignment horizontal="center" vertical="center" wrapText="1"/>
      <protection/>
    </xf>
    <xf numFmtId="49" fontId="18" fillId="0" borderId="11" xfId="54" applyNumberFormat="1" applyFont="1" applyFill="1" applyBorder="1" applyAlignment="1" applyProtection="1">
      <alignment horizontal="center" vertical="center"/>
      <protection/>
    </xf>
    <xf numFmtId="0" fontId="18" fillId="0" borderId="11" xfId="54" applyFont="1" applyFill="1" applyBorder="1" applyAlignment="1" applyProtection="1">
      <alignment vertical="center" wrapText="1"/>
      <protection/>
    </xf>
    <xf numFmtId="164" fontId="18" fillId="0" borderId="11" xfId="54" applyNumberFormat="1" applyFont="1" applyFill="1" applyBorder="1" applyAlignment="1" applyProtection="1">
      <alignment vertical="center" wrapText="1"/>
      <protection/>
    </xf>
    <xf numFmtId="0" fontId="18" fillId="0" borderId="11" xfId="54" applyFont="1" applyFill="1" applyBorder="1" applyAlignment="1" applyProtection="1">
      <alignment horizontal="left" vertical="center" wrapText="1" indent="1"/>
      <protection/>
    </xf>
    <xf numFmtId="164" fontId="18" fillId="0" borderId="11" xfId="54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63" applyNumberFormat="1" applyFont="1" applyFill="1" applyBorder="1" applyAlignment="1" applyProtection="1">
      <alignment horizontal="right" vertical="center"/>
      <protection/>
    </xf>
    <xf numFmtId="164" fontId="18" fillId="0" borderId="11" xfId="54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horizontal="left" vertical="top" wrapText="1" indent="1"/>
    </xf>
    <xf numFmtId="164" fontId="21" fillId="0" borderId="11" xfId="0" applyNumberFormat="1" applyFont="1" applyFill="1" applyBorder="1" applyAlignment="1">
      <alignment horizontal="left" vertical="top" wrapText="1" indent="1"/>
    </xf>
    <xf numFmtId="164" fontId="21" fillId="0" borderId="11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 indent="3"/>
    </xf>
    <xf numFmtId="164" fontId="21" fillId="0" borderId="11" xfId="0" applyNumberFormat="1" applyFont="1" applyFill="1" applyBorder="1" applyAlignment="1">
      <alignment horizontal="left" vertical="top" wrapText="1" indent="3"/>
    </xf>
    <xf numFmtId="49" fontId="23" fillId="0" borderId="11" xfId="54" applyNumberFormat="1" applyFont="1" applyFill="1" applyBorder="1" applyAlignment="1" applyProtection="1">
      <alignment horizontal="center" vertical="center"/>
      <protection/>
    </xf>
    <xf numFmtId="0" fontId="23" fillId="0" borderId="11" xfId="54" applyFont="1" applyFill="1" applyBorder="1" applyAlignment="1" applyProtection="1">
      <alignment vertical="center" wrapText="1"/>
      <protection/>
    </xf>
    <xf numFmtId="164" fontId="23" fillId="0" borderId="11" xfId="63" applyNumberFormat="1" applyFont="1" applyFill="1" applyBorder="1" applyAlignment="1" applyProtection="1">
      <alignment horizontal="right" vertical="center"/>
      <protection/>
    </xf>
    <xf numFmtId="3" fontId="18" fillId="0" borderId="11" xfId="54" applyNumberFormat="1" applyFont="1" applyFill="1" applyBorder="1" applyAlignment="1" applyProtection="1">
      <alignment horizontal="center" vertical="center" wrapText="1"/>
      <protection/>
    </xf>
    <xf numFmtId="0" fontId="18" fillId="0" borderId="11" xfId="54" applyFont="1" applyFill="1" applyBorder="1" applyAlignment="1" applyProtection="1">
      <alignment horizontal="left" vertical="center" wrapText="1"/>
      <protection/>
    </xf>
    <xf numFmtId="164" fontId="18" fillId="0" borderId="11" xfId="54" applyNumberFormat="1" applyFont="1" applyFill="1" applyBorder="1" applyAlignment="1" applyProtection="1">
      <alignment horizontal="left" vertical="center" wrapText="1"/>
      <protection/>
    </xf>
    <xf numFmtId="0" fontId="18" fillId="0" borderId="0" xfId="53" applyNumberFormat="1" applyFont="1" applyFill="1" applyBorder="1" applyAlignment="1" applyProtection="1">
      <alignment horizontal="center" vertical="center" wrapText="1"/>
      <protection/>
    </xf>
    <xf numFmtId="0" fontId="18" fillId="0" borderId="0" xfId="54" applyFont="1" applyFill="1" applyBorder="1" applyAlignment="1" applyProtection="1">
      <alignment vertical="center"/>
      <protection/>
    </xf>
    <xf numFmtId="0" fontId="18" fillId="0" borderId="0" xfId="54" applyFont="1" applyFill="1" applyAlignment="1" applyProtection="1">
      <alignment horizontal="center" vertical="center"/>
      <protection/>
    </xf>
    <xf numFmtId="0" fontId="18" fillId="0" borderId="0" xfId="54" applyFont="1" applyFill="1" applyAlignment="1" applyProtection="1">
      <alignment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20E2" xfId="53"/>
    <cellStyle name="Обычный_PREDEL.2008.UNKNOWN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3"/>
  <sheetViews>
    <sheetView tabSelected="1" zoomScale="85" zoomScaleNormal="85" zoomScalePageLayoutView="0" workbookViewId="0" topLeftCell="A1">
      <selection activeCell="G14" sqref="G14"/>
    </sheetView>
  </sheetViews>
  <sheetFormatPr defaultColWidth="9.140625" defaultRowHeight="15"/>
  <cols>
    <col min="1" max="1" width="7.57421875" style="31" customWidth="1"/>
    <col min="2" max="2" width="49.00390625" style="30" customWidth="1"/>
    <col min="3" max="3" width="22.00390625" style="32" customWidth="1"/>
    <col min="4" max="254" width="9.140625" style="2" customWidth="1"/>
    <col min="255" max="255" width="7.57421875" style="2" customWidth="1"/>
    <col min="256" max="16384" width="46.8515625" style="2" customWidth="1"/>
  </cols>
  <sheetData>
    <row r="1" spans="1:3" ht="31.5" customHeight="1">
      <c r="A1" s="1" t="s">
        <v>81</v>
      </c>
      <c r="B1" s="1"/>
      <c r="C1" s="1"/>
    </row>
    <row r="2" spans="1:3" ht="15">
      <c r="A2" s="3"/>
      <c r="B2" s="3"/>
      <c r="C2" s="3"/>
    </row>
    <row r="3" spans="1:3" ht="12.75">
      <c r="A3" s="4"/>
      <c r="B3" s="5"/>
      <c r="C3" s="6" t="s">
        <v>0</v>
      </c>
    </row>
    <row r="4" spans="1:3" s="9" customFormat="1" ht="12.75" customHeight="1">
      <c r="A4" s="7" t="s">
        <v>1</v>
      </c>
      <c r="B4" s="7" t="s">
        <v>2</v>
      </c>
      <c r="C4" s="8" t="s">
        <v>82</v>
      </c>
    </row>
    <row r="5" spans="1:3" s="9" customFormat="1" ht="25.5" customHeight="1">
      <c r="A5" s="7"/>
      <c r="B5" s="7"/>
      <c r="C5" s="8"/>
    </row>
    <row r="6" spans="1:3" ht="12.75">
      <c r="A6" s="10">
        <v>1</v>
      </c>
      <c r="B6" s="10">
        <v>2</v>
      </c>
      <c r="C6" s="10">
        <v>3</v>
      </c>
    </row>
    <row r="7" spans="1:3" ht="12.75">
      <c r="A7" s="11" t="s">
        <v>3</v>
      </c>
      <c r="B7" s="12" t="s">
        <v>4</v>
      </c>
      <c r="C7" s="13">
        <v>10651.464278765088</v>
      </c>
    </row>
    <row r="8" spans="1:3" ht="12.75">
      <c r="A8" s="11" t="s">
        <v>5</v>
      </c>
      <c r="B8" s="14" t="s">
        <v>6</v>
      </c>
      <c r="C8" s="15"/>
    </row>
    <row r="9" spans="1:3" ht="12.75">
      <c r="A9" s="11" t="s">
        <v>7</v>
      </c>
      <c r="B9" s="12" t="s">
        <v>8</v>
      </c>
      <c r="C9" s="13">
        <v>115553.5037122363</v>
      </c>
    </row>
    <row r="10" spans="1:3" ht="12.75">
      <c r="A10" s="11" t="s">
        <v>9</v>
      </c>
      <c r="B10" s="14" t="s">
        <v>6</v>
      </c>
      <c r="C10" s="15"/>
    </row>
    <row r="11" spans="1:3" ht="12.75">
      <c r="A11" s="11" t="s">
        <v>10</v>
      </c>
      <c r="B11" s="12" t="s">
        <v>11</v>
      </c>
      <c r="C11" s="16">
        <f>SUM(C12:C13)</f>
        <v>2209.6915632107844</v>
      </c>
    </row>
    <row r="12" spans="1:3" ht="12.75">
      <c r="A12" s="11" t="s">
        <v>12</v>
      </c>
      <c r="B12" s="14" t="s">
        <v>13</v>
      </c>
      <c r="C12" s="17">
        <v>1745.0576165793418</v>
      </c>
    </row>
    <row r="13" spans="1:3" ht="12.75">
      <c r="A13" s="11" t="s">
        <v>14</v>
      </c>
      <c r="B13" s="14" t="s">
        <v>15</v>
      </c>
      <c r="C13" s="17">
        <v>464.6339466314424</v>
      </c>
    </row>
    <row r="14" spans="1:3" ht="12.75">
      <c r="A14" s="11" t="s">
        <v>16</v>
      </c>
      <c r="B14" s="12" t="s">
        <v>17</v>
      </c>
      <c r="C14" s="13">
        <v>111885.84004287618</v>
      </c>
    </row>
    <row r="15" spans="1:3" ht="12.75">
      <c r="A15" s="11" t="s">
        <v>18</v>
      </c>
      <c r="B15" s="14" t="s">
        <v>6</v>
      </c>
      <c r="C15" s="15"/>
    </row>
    <row r="16" spans="1:3" ht="12.75">
      <c r="A16" s="11" t="s">
        <v>19</v>
      </c>
      <c r="B16" s="12" t="s">
        <v>20</v>
      </c>
      <c r="C16" s="13">
        <v>33599.64366319047</v>
      </c>
    </row>
    <row r="17" spans="1:3" ht="12.75">
      <c r="A17" s="11" t="s">
        <v>21</v>
      </c>
      <c r="B17" s="14" t="s">
        <v>6</v>
      </c>
      <c r="C17" s="15"/>
    </row>
    <row r="18" spans="1:3" ht="12.75">
      <c r="A18" s="11" t="s">
        <v>22</v>
      </c>
      <c r="B18" s="12" t="s">
        <v>23</v>
      </c>
      <c r="C18" s="13">
        <v>229479.6139412117</v>
      </c>
    </row>
    <row r="19" spans="1:3" ht="12.75">
      <c r="A19" s="11" t="s">
        <v>24</v>
      </c>
      <c r="B19" s="12" t="s">
        <v>25</v>
      </c>
      <c r="C19" s="16">
        <f>SUM(C20:C24,C28)</f>
        <v>85477.13404296458</v>
      </c>
    </row>
    <row r="20" spans="1:3" ht="12.75">
      <c r="A20" s="11" t="s">
        <v>26</v>
      </c>
      <c r="B20" s="18" t="s">
        <v>27</v>
      </c>
      <c r="C20" s="19"/>
    </row>
    <row r="21" spans="1:3" ht="12.75">
      <c r="A21" s="11" t="s">
        <v>28</v>
      </c>
      <c r="B21" s="18" t="s">
        <v>29</v>
      </c>
      <c r="C21" s="20">
        <v>11645.23218399578</v>
      </c>
    </row>
    <row r="22" spans="1:3" ht="12.75">
      <c r="A22" s="11" t="s">
        <v>30</v>
      </c>
      <c r="B22" s="18" t="s">
        <v>31</v>
      </c>
      <c r="C22" s="20">
        <v>0</v>
      </c>
    </row>
    <row r="23" spans="1:3" ht="12.75">
      <c r="A23" s="11" t="s">
        <v>32</v>
      </c>
      <c r="B23" s="18" t="s">
        <v>33</v>
      </c>
      <c r="C23" s="19"/>
    </row>
    <row r="24" spans="1:3" ht="12.75">
      <c r="A24" s="11" t="s">
        <v>34</v>
      </c>
      <c r="B24" s="18" t="s">
        <v>35</v>
      </c>
      <c r="C24" s="19"/>
    </row>
    <row r="25" spans="1:3" ht="12.75">
      <c r="A25" s="11" t="s">
        <v>36</v>
      </c>
      <c r="B25" s="21" t="s">
        <v>37</v>
      </c>
      <c r="C25" s="22"/>
    </row>
    <row r="26" spans="1:3" ht="12.75">
      <c r="A26" s="11" t="s">
        <v>38</v>
      </c>
      <c r="B26" s="21" t="s">
        <v>39</v>
      </c>
      <c r="C26" s="22"/>
    </row>
    <row r="27" spans="1:3" ht="12.75">
      <c r="A27" s="11" t="s">
        <v>40</v>
      </c>
      <c r="B27" s="21" t="s">
        <v>41</v>
      </c>
      <c r="C27" s="22"/>
    </row>
    <row r="28" spans="1:3" ht="12.75">
      <c r="A28" s="11" t="s">
        <v>42</v>
      </c>
      <c r="B28" s="18" t="s">
        <v>43</v>
      </c>
      <c r="C28" s="16">
        <f>C29+C30</f>
        <v>73831.9018589688</v>
      </c>
    </row>
    <row r="29" spans="1:3" ht="12.75">
      <c r="A29" s="11" t="s">
        <v>44</v>
      </c>
      <c r="B29" s="21" t="s">
        <v>45</v>
      </c>
      <c r="C29" s="20">
        <v>36382.723938265946</v>
      </c>
    </row>
    <row r="30" spans="1:3" ht="12.75">
      <c r="A30" s="11" t="s">
        <v>46</v>
      </c>
      <c r="B30" s="21" t="s">
        <v>47</v>
      </c>
      <c r="C30" s="20">
        <v>37449.17792070286</v>
      </c>
    </row>
    <row r="31" spans="1:3" s="9" customFormat="1" ht="12.75">
      <c r="A31" s="23" t="s">
        <v>48</v>
      </c>
      <c r="B31" s="24" t="s">
        <v>49</v>
      </c>
      <c r="C31" s="25">
        <f>SUM(C7:C11,C14,C16,C18:C19)</f>
        <v>588856.891244455</v>
      </c>
    </row>
    <row r="32" spans="1:3" s="9" customFormat="1" ht="12.75">
      <c r="A32" s="11" t="s">
        <v>50</v>
      </c>
      <c r="B32" s="14" t="s">
        <v>6</v>
      </c>
      <c r="C32" s="15"/>
    </row>
    <row r="33" spans="1:3" ht="12.75">
      <c r="A33" s="11" t="s">
        <v>51</v>
      </c>
      <c r="B33" s="12" t="s">
        <v>52</v>
      </c>
      <c r="C33" s="13"/>
    </row>
    <row r="34" spans="1:3" ht="25.5">
      <c r="A34" s="11" t="s">
        <v>53</v>
      </c>
      <c r="B34" s="12" t="s">
        <v>54</v>
      </c>
      <c r="C34" s="13"/>
    </row>
    <row r="35" spans="1:3" s="9" customFormat="1" ht="12.75">
      <c r="A35" s="23" t="s">
        <v>55</v>
      </c>
      <c r="B35" s="24" t="s">
        <v>56</v>
      </c>
      <c r="C35" s="25">
        <f>C31+C33-C34</f>
        <v>588856.891244455</v>
      </c>
    </row>
    <row r="36" spans="1:3" ht="12.75">
      <c r="A36" s="11" t="s">
        <v>57</v>
      </c>
      <c r="B36" s="12" t="s">
        <v>58</v>
      </c>
      <c r="C36" s="13"/>
    </row>
    <row r="37" spans="1:3" ht="12.75">
      <c r="A37" s="11" t="s">
        <v>59</v>
      </c>
      <c r="B37" s="14" t="s">
        <v>60</v>
      </c>
      <c r="C37" s="15"/>
    </row>
    <row r="38" spans="1:3" ht="12.75">
      <c r="A38" s="11" t="s">
        <v>61</v>
      </c>
      <c r="B38" s="12" t="s">
        <v>62</v>
      </c>
      <c r="C38" s="13"/>
    </row>
    <row r="39" spans="1:3" ht="12.75">
      <c r="A39" s="11" t="s">
        <v>63</v>
      </c>
      <c r="B39" s="12" t="s">
        <v>64</v>
      </c>
      <c r="C39" s="13"/>
    </row>
    <row r="40" spans="1:3" ht="12.75">
      <c r="A40" s="11" t="s">
        <v>65</v>
      </c>
      <c r="B40" s="12" t="s">
        <v>66</v>
      </c>
      <c r="C40" s="25">
        <f>SUM(C41:C43)</f>
        <v>7815.364074764283</v>
      </c>
    </row>
    <row r="41" spans="1:3" ht="12.75">
      <c r="A41" s="11" t="s">
        <v>67</v>
      </c>
      <c r="B41" s="14" t="s">
        <v>68</v>
      </c>
      <c r="C41" s="26"/>
    </row>
    <row r="42" spans="1:3" ht="12.75">
      <c r="A42" s="11" t="s">
        <v>69</v>
      </c>
      <c r="B42" s="14" t="s">
        <v>70</v>
      </c>
      <c r="C42" s="26">
        <v>7538.304919744245</v>
      </c>
    </row>
    <row r="43" spans="1:3" ht="12.75">
      <c r="A43" s="11" t="s">
        <v>71</v>
      </c>
      <c r="B43" s="14" t="s">
        <v>72</v>
      </c>
      <c r="C43" s="26">
        <v>277.05915502003796</v>
      </c>
    </row>
    <row r="44" spans="1:3" ht="12.75">
      <c r="A44" s="11" t="s">
        <v>73</v>
      </c>
      <c r="B44" s="12" t="s">
        <v>74</v>
      </c>
      <c r="C44" s="13">
        <v>3516.049616137942</v>
      </c>
    </row>
    <row r="45" spans="1:3" s="9" customFormat="1" ht="12.75">
      <c r="A45" s="23" t="s">
        <v>75</v>
      </c>
      <c r="B45" s="24" t="s">
        <v>76</v>
      </c>
      <c r="C45" s="25">
        <f>SUM(C36,C38:C40,C44)</f>
        <v>11331.413690902225</v>
      </c>
    </row>
    <row r="46" spans="1:3" ht="12.75">
      <c r="A46" s="11" t="s">
        <v>77</v>
      </c>
      <c r="B46" s="27" t="s">
        <v>78</v>
      </c>
      <c r="C46" s="28"/>
    </row>
    <row r="47" spans="1:3" s="9" customFormat="1" ht="25.5">
      <c r="A47" s="23" t="s">
        <v>79</v>
      </c>
      <c r="B47" s="24" t="s">
        <v>80</v>
      </c>
      <c r="C47" s="25">
        <f>C35+C45+C46</f>
        <v>600188.3049353572</v>
      </c>
    </row>
    <row r="48" spans="1:3" ht="12.75">
      <c r="A48" s="29"/>
      <c r="C48" s="30"/>
    </row>
    <row r="49" spans="1:3" ht="12.75">
      <c r="A49" s="4"/>
      <c r="C49" s="30"/>
    </row>
    <row r="50" spans="1:3" ht="12.75">
      <c r="A50" s="4"/>
      <c r="C50" s="30"/>
    </row>
    <row r="51" spans="1:3" ht="12.75">
      <c r="A51" s="4"/>
      <c r="C51" s="30"/>
    </row>
    <row r="52" spans="1:3" ht="12.75">
      <c r="A52" s="4"/>
      <c r="C52" s="30"/>
    </row>
    <row r="53" spans="1:3" ht="12.75">
      <c r="A53" s="4"/>
      <c r="C53" s="30"/>
    </row>
    <row r="54" spans="1:3" ht="12.75">
      <c r="A54" s="4"/>
      <c r="C54" s="30"/>
    </row>
    <row r="55" spans="1:3" ht="12.75">
      <c r="A55" s="4"/>
      <c r="C55" s="30"/>
    </row>
    <row r="56" spans="1:3" ht="12.75">
      <c r="A56" s="4"/>
      <c r="C56" s="30"/>
    </row>
    <row r="57" spans="1:3" ht="12.75">
      <c r="A57" s="4"/>
      <c r="C57" s="30"/>
    </row>
    <row r="58" spans="1:3" ht="12.75">
      <c r="A58" s="4"/>
      <c r="C58" s="30"/>
    </row>
    <row r="59" spans="1:3" ht="12.75">
      <c r="A59" s="4"/>
      <c r="C59" s="30"/>
    </row>
    <row r="60" spans="1:3" ht="12.75">
      <c r="A60" s="4"/>
      <c r="C60" s="30"/>
    </row>
    <row r="61" spans="1:3" ht="12.75">
      <c r="A61" s="4"/>
      <c r="C61" s="30"/>
    </row>
    <row r="62" spans="1:3" ht="12.75">
      <c r="A62" s="4"/>
      <c r="C62" s="30"/>
    </row>
    <row r="63" spans="1:3" ht="12.75">
      <c r="A63" s="4"/>
      <c r="C63" s="30"/>
    </row>
    <row r="64" spans="1:3" ht="12.75">
      <c r="A64" s="4"/>
      <c r="C64" s="30"/>
    </row>
    <row r="65" spans="1:3" ht="12.75">
      <c r="A65" s="4"/>
      <c r="C65" s="30"/>
    </row>
    <row r="66" spans="1:3" ht="12.75">
      <c r="A66" s="4"/>
      <c r="C66" s="30"/>
    </row>
    <row r="67" spans="1:3" ht="12.75">
      <c r="A67" s="4"/>
      <c r="C67" s="30"/>
    </row>
    <row r="68" spans="1:3" ht="12.75">
      <c r="A68" s="4"/>
      <c r="C68" s="30"/>
    </row>
    <row r="69" spans="1:3" ht="12.75">
      <c r="A69" s="4"/>
      <c r="C69" s="30"/>
    </row>
    <row r="70" spans="1:3" ht="12.75">
      <c r="A70" s="4"/>
      <c r="C70" s="30"/>
    </row>
    <row r="71" spans="1:3" ht="12.75">
      <c r="A71" s="4"/>
      <c r="C71" s="30"/>
    </row>
    <row r="72" spans="1:3" ht="12.75">
      <c r="A72" s="4"/>
      <c r="C72" s="30"/>
    </row>
    <row r="73" spans="1:3" ht="12.75">
      <c r="A73" s="4"/>
      <c r="C73" s="30"/>
    </row>
    <row r="74" spans="1:3" ht="12.75">
      <c r="A74" s="4"/>
      <c r="C74" s="30"/>
    </row>
    <row r="75" spans="1:3" ht="12.75">
      <c r="A75" s="4"/>
      <c r="C75" s="30"/>
    </row>
    <row r="76" spans="1:3" ht="12.75">
      <c r="A76" s="4"/>
      <c r="C76" s="30"/>
    </row>
    <row r="77" spans="1:3" ht="12.75">
      <c r="A77" s="4"/>
      <c r="C77" s="30"/>
    </row>
    <row r="78" spans="1:3" ht="12.75">
      <c r="A78" s="4"/>
      <c r="C78" s="30"/>
    </row>
    <row r="79" spans="1:3" ht="12.75">
      <c r="A79" s="4"/>
      <c r="C79" s="30"/>
    </row>
    <row r="80" spans="1:3" ht="12.75">
      <c r="A80" s="4"/>
      <c r="C80" s="30"/>
    </row>
    <row r="81" spans="1:3" ht="12.75">
      <c r="A81" s="4"/>
      <c r="C81" s="30"/>
    </row>
    <row r="82" spans="1:3" ht="12.75">
      <c r="A82" s="4"/>
      <c r="C82" s="30"/>
    </row>
    <row r="83" spans="1:3" ht="12.75">
      <c r="A83" s="4"/>
      <c r="C83" s="30"/>
    </row>
    <row r="84" spans="1:3" ht="12.75">
      <c r="A84" s="4"/>
      <c r="C84" s="30"/>
    </row>
    <row r="85" spans="1:3" ht="12.75">
      <c r="A85" s="4"/>
      <c r="C85" s="30"/>
    </row>
    <row r="86" spans="1:3" ht="12.75">
      <c r="A86" s="4"/>
      <c r="C86" s="30"/>
    </row>
    <row r="87" spans="1:3" ht="12.75">
      <c r="A87" s="4"/>
      <c r="C87" s="30"/>
    </row>
    <row r="88" spans="1:3" ht="12.75">
      <c r="A88" s="4"/>
      <c r="C88" s="30"/>
    </row>
    <row r="89" spans="1:3" ht="12.75">
      <c r="A89" s="4"/>
      <c r="C89" s="30"/>
    </row>
    <row r="90" spans="1:3" ht="12.75">
      <c r="A90" s="4"/>
      <c r="C90" s="30"/>
    </row>
    <row r="91" spans="1:3" ht="12.75">
      <c r="A91" s="4"/>
      <c r="C91" s="30"/>
    </row>
    <row r="92" spans="1:3" ht="12.75">
      <c r="A92" s="4"/>
      <c r="C92" s="30"/>
    </row>
    <row r="93" spans="1:3" ht="12.75">
      <c r="A93" s="4"/>
      <c r="C93" s="30"/>
    </row>
    <row r="94" spans="1:3" ht="12.75">
      <c r="A94" s="4"/>
      <c r="C94" s="30"/>
    </row>
    <row r="95" spans="1:3" ht="12.75">
      <c r="A95" s="4"/>
      <c r="C95" s="30"/>
    </row>
    <row r="96" spans="1:3" ht="12.75">
      <c r="A96" s="4"/>
      <c r="C96" s="30"/>
    </row>
    <row r="97" spans="1:3" ht="12.75">
      <c r="A97" s="4"/>
      <c r="C97" s="30"/>
    </row>
    <row r="98" spans="1:3" ht="12.75">
      <c r="A98" s="4"/>
      <c r="C98" s="30"/>
    </row>
    <row r="99" spans="1:3" ht="12.75">
      <c r="A99" s="4"/>
      <c r="C99" s="30"/>
    </row>
    <row r="100" spans="1:3" ht="12.75">
      <c r="A100" s="4"/>
      <c r="C100" s="30"/>
    </row>
    <row r="101" spans="1:3" ht="12.75">
      <c r="A101" s="4"/>
      <c r="C101" s="30"/>
    </row>
    <row r="102" spans="1:3" ht="12.75">
      <c r="A102" s="4"/>
      <c r="C102" s="30"/>
    </row>
    <row r="103" spans="1:3" ht="12.75">
      <c r="A103" s="4"/>
      <c r="C103" s="30"/>
    </row>
    <row r="104" spans="1:3" ht="12.75">
      <c r="A104" s="4"/>
      <c r="C104" s="30"/>
    </row>
    <row r="105" spans="1:3" ht="12.75">
      <c r="A105" s="4"/>
      <c r="C105" s="30"/>
    </row>
    <row r="106" spans="1:3" ht="12.75">
      <c r="A106" s="4"/>
      <c r="C106" s="30"/>
    </row>
    <row r="107" spans="1:3" ht="12.75">
      <c r="A107" s="4"/>
      <c r="C107" s="30"/>
    </row>
    <row r="108" spans="1:3" ht="12.75">
      <c r="A108" s="4"/>
      <c r="C108" s="30"/>
    </row>
    <row r="109" spans="1:3" ht="12.75">
      <c r="A109" s="4"/>
      <c r="C109" s="30"/>
    </row>
    <row r="110" spans="1:3" ht="12.75">
      <c r="A110" s="4"/>
      <c r="C110" s="30"/>
    </row>
    <row r="111" spans="1:3" ht="12.75">
      <c r="A111" s="4"/>
      <c r="C111" s="30"/>
    </row>
    <row r="112" spans="1:3" ht="12.75">
      <c r="A112" s="4"/>
      <c r="C112" s="30"/>
    </row>
    <row r="113" spans="1:3" ht="12.75">
      <c r="A113" s="4"/>
      <c r="C113" s="30"/>
    </row>
    <row r="114" spans="1:3" ht="12.75">
      <c r="A114" s="4"/>
      <c r="C114" s="30"/>
    </row>
    <row r="115" spans="1:3" ht="12.75">
      <c r="A115" s="4"/>
      <c r="C115" s="30"/>
    </row>
    <row r="116" spans="1:3" ht="12.75">
      <c r="A116" s="4"/>
      <c r="C116" s="30"/>
    </row>
    <row r="117" spans="1:3" ht="12.75">
      <c r="A117" s="4"/>
      <c r="C117" s="30"/>
    </row>
    <row r="118" spans="1:3" ht="12.75">
      <c r="A118" s="4"/>
      <c r="C118" s="30"/>
    </row>
    <row r="119" spans="1:3" ht="12.75">
      <c r="A119" s="4"/>
      <c r="C119" s="30"/>
    </row>
    <row r="120" spans="1:3" ht="12.75">
      <c r="A120" s="4"/>
      <c r="C120" s="30"/>
    </row>
    <row r="121" spans="1:3" ht="12.75">
      <c r="A121" s="4"/>
      <c r="C121" s="30"/>
    </row>
    <row r="122" spans="1:3" ht="12.75">
      <c r="A122" s="4"/>
      <c r="C122" s="30"/>
    </row>
    <row r="123" spans="1:3" ht="12.75">
      <c r="A123" s="4"/>
      <c r="C123" s="30"/>
    </row>
    <row r="124" spans="1:3" ht="12.75">
      <c r="A124" s="4"/>
      <c r="C124" s="30"/>
    </row>
    <row r="125" spans="1:3" ht="12.75">
      <c r="A125" s="4"/>
      <c r="C125" s="30"/>
    </row>
    <row r="126" spans="1:3" ht="12.75">
      <c r="A126" s="4"/>
      <c r="C126" s="30"/>
    </row>
    <row r="127" spans="1:3" ht="12.75">
      <c r="A127" s="4"/>
      <c r="C127" s="30"/>
    </row>
    <row r="128" spans="1:3" ht="12.75">
      <c r="A128" s="4"/>
      <c r="C128" s="30"/>
    </row>
    <row r="129" spans="1:3" ht="12.75">
      <c r="A129" s="4"/>
      <c r="C129" s="30"/>
    </row>
    <row r="130" spans="1:3" ht="12.75">
      <c r="A130" s="4"/>
      <c r="C130" s="30"/>
    </row>
    <row r="131" spans="1:3" ht="12.75">
      <c r="A131" s="4"/>
      <c r="C131" s="30"/>
    </row>
    <row r="132" spans="1:3" ht="12.75">
      <c r="A132" s="4"/>
      <c r="C132" s="30"/>
    </row>
    <row r="133" spans="1:3" ht="12.75">
      <c r="A133" s="4"/>
      <c r="C133" s="30"/>
    </row>
    <row r="134" spans="1:3" ht="12.75">
      <c r="A134" s="4"/>
      <c r="C134" s="30"/>
    </row>
    <row r="135" spans="1:3" ht="12.75">
      <c r="A135" s="4"/>
      <c r="C135" s="30"/>
    </row>
    <row r="136" spans="1:3" ht="12.75">
      <c r="A136" s="4"/>
      <c r="C136" s="30"/>
    </row>
    <row r="137" spans="1:3" ht="12.75">
      <c r="A137" s="4"/>
      <c r="C137" s="30"/>
    </row>
    <row r="138" spans="1:3" ht="12.75">
      <c r="A138" s="4"/>
      <c r="C138" s="30"/>
    </row>
    <row r="139" spans="1:3" ht="12.75">
      <c r="A139" s="4"/>
      <c r="C139" s="30"/>
    </row>
    <row r="140" spans="1:3" ht="12.75">
      <c r="A140" s="4"/>
      <c r="C140" s="30"/>
    </row>
    <row r="141" spans="1:3" ht="12.75">
      <c r="A141" s="4"/>
      <c r="C141" s="30"/>
    </row>
    <row r="142" spans="1:3" ht="12.75">
      <c r="A142" s="4"/>
      <c r="C142" s="30"/>
    </row>
    <row r="143" spans="1:3" ht="12.75">
      <c r="A143" s="4"/>
      <c r="C143" s="30"/>
    </row>
    <row r="144" spans="1:3" ht="12.75">
      <c r="A144" s="4"/>
      <c r="C144" s="30"/>
    </row>
    <row r="145" spans="1:3" ht="12.75">
      <c r="A145" s="4"/>
      <c r="C145" s="30"/>
    </row>
    <row r="146" spans="1:3" ht="12.75">
      <c r="A146" s="4"/>
      <c r="C146" s="30"/>
    </row>
    <row r="147" spans="1:3" ht="12.75">
      <c r="A147" s="4"/>
      <c r="C147" s="30"/>
    </row>
    <row r="148" spans="1:3" ht="12.75">
      <c r="A148" s="4"/>
      <c r="C148" s="30"/>
    </row>
    <row r="149" spans="1:3" ht="12.75">
      <c r="A149" s="4"/>
      <c r="C149" s="30"/>
    </row>
    <row r="150" spans="1:3" ht="12.75">
      <c r="A150" s="4"/>
      <c r="C150" s="30"/>
    </row>
    <row r="151" spans="1:3" ht="12.75">
      <c r="A151" s="4"/>
      <c r="C151" s="30"/>
    </row>
    <row r="152" spans="1:3" ht="12.75">
      <c r="A152" s="4"/>
      <c r="C152" s="30"/>
    </row>
    <row r="153" spans="1:3" ht="12.75">
      <c r="A153" s="4"/>
      <c r="C153" s="30"/>
    </row>
    <row r="154" spans="1:3" ht="12.75">
      <c r="A154" s="4"/>
      <c r="C154" s="30"/>
    </row>
    <row r="155" spans="1:3" ht="12.75">
      <c r="A155" s="4"/>
      <c r="C155" s="30"/>
    </row>
    <row r="156" spans="1:3" ht="12.75">
      <c r="A156" s="4"/>
      <c r="C156" s="30"/>
    </row>
    <row r="157" spans="1:3" ht="12.75">
      <c r="A157" s="4"/>
      <c r="C157" s="30"/>
    </row>
    <row r="158" spans="1:3" ht="12.75">
      <c r="A158" s="4"/>
      <c r="C158" s="30"/>
    </row>
    <row r="159" spans="1:3" ht="12.75">
      <c r="A159" s="4"/>
      <c r="C159" s="30"/>
    </row>
    <row r="160" spans="1:3" ht="12.75">
      <c r="A160" s="4"/>
      <c r="C160" s="30"/>
    </row>
    <row r="161" spans="1:3" ht="12.75">
      <c r="A161" s="4"/>
      <c r="C161" s="30"/>
    </row>
    <row r="162" spans="1:3" ht="12.75">
      <c r="A162" s="4"/>
      <c r="C162" s="30"/>
    </row>
    <row r="163" spans="1:3" ht="12.75">
      <c r="A163" s="4"/>
      <c r="C163" s="30"/>
    </row>
    <row r="164" spans="1:3" ht="12.75">
      <c r="A164" s="4"/>
      <c r="C164" s="30"/>
    </row>
    <row r="165" spans="1:3" ht="12.75">
      <c r="A165" s="4"/>
      <c r="C165" s="30"/>
    </row>
    <row r="166" spans="1:3" ht="12.75">
      <c r="A166" s="4"/>
      <c r="C166" s="30"/>
    </row>
    <row r="167" spans="1:3" ht="12.75">
      <c r="A167" s="4"/>
      <c r="C167" s="30"/>
    </row>
    <row r="168" spans="1:3" ht="12.75">
      <c r="A168" s="4"/>
      <c r="C168" s="30"/>
    </row>
    <row r="169" spans="1:3" ht="12.75">
      <c r="A169" s="4"/>
      <c r="C169" s="30"/>
    </row>
    <row r="170" spans="1:3" ht="12.75">
      <c r="A170" s="4"/>
      <c r="C170" s="30"/>
    </row>
    <row r="171" spans="1:3" ht="12.75">
      <c r="A171" s="4"/>
      <c r="C171" s="30"/>
    </row>
    <row r="172" spans="1:3" ht="12.75">
      <c r="A172" s="4"/>
      <c r="C172" s="30"/>
    </row>
    <row r="173" spans="1:3" ht="12.75">
      <c r="A173" s="4"/>
      <c r="C173" s="30"/>
    </row>
    <row r="174" spans="1:3" ht="12.75">
      <c r="A174" s="4"/>
      <c r="C174" s="30"/>
    </row>
    <row r="175" spans="1:3" ht="12.75">
      <c r="A175" s="4"/>
      <c r="C175" s="30"/>
    </row>
    <row r="176" spans="1:3" ht="12.75">
      <c r="A176" s="4"/>
      <c r="C176" s="30"/>
    </row>
    <row r="177" spans="1:3" ht="12.75">
      <c r="A177" s="4"/>
      <c r="C177" s="30"/>
    </row>
    <row r="178" spans="1:3" ht="12.75">
      <c r="A178" s="4"/>
      <c r="C178" s="30"/>
    </row>
    <row r="179" spans="1:3" ht="12.75">
      <c r="A179" s="4"/>
      <c r="C179" s="30"/>
    </row>
    <row r="180" spans="1:3" ht="12.75">
      <c r="A180" s="4"/>
      <c r="C180" s="30"/>
    </row>
    <row r="181" spans="1:3" ht="12.75">
      <c r="A181" s="4"/>
      <c r="C181" s="30"/>
    </row>
    <row r="182" spans="1:3" ht="12.75">
      <c r="A182" s="4"/>
      <c r="C182" s="30"/>
    </row>
    <row r="183" spans="1:3" ht="12.75">
      <c r="A183" s="4"/>
      <c r="C183" s="30"/>
    </row>
    <row r="184" spans="1:3" ht="12.75">
      <c r="A184" s="4"/>
      <c r="C184" s="30"/>
    </row>
    <row r="185" spans="1:3" ht="12.75">
      <c r="A185" s="4"/>
      <c r="C185" s="30"/>
    </row>
    <row r="186" spans="1:3" ht="12.75">
      <c r="A186" s="4"/>
      <c r="C186" s="30"/>
    </row>
    <row r="187" spans="1:3" ht="12.75">
      <c r="A187" s="4"/>
      <c r="C187" s="30"/>
    </row>
    <row r="188" spans="1:3" ht="12.75">
      <c r="A188" s="4"/>
      <c r="C188" s="30"/>
    </row>
    <row r="189" spans="1:3" ht="12.75">
      <c r="A189" s="4"/>
      <c r="C189" s="30"/>
    </row>
    <row r="190" spans="1:3" ht="12.75">
      <c r="A190" s="4"/>
      <c r="C190" s="30"/>
    </row>
    <row r="191" spans="1:3" ht="12.75">
      <c r="A191" s="4"/>
      <c r="C191" s="30"/>
    </row>
    <row r="192" spans="1:3" ht="12.75">
      <c r="A192" s="4"/>
      <c r="C192" s="30"/>
    </row>
    <row r="193" spans="1:3" ht="12.75">
      <c r="A193" s="4"/>
      <c r="C193" s="30"/>
    </row>
    <row r="194" spans="1:3" ht="12.75">
      <c r="A194" s="4"/>
      <c r="C194" s="30"/>
    </row>
    <row r="195" spans="1:3" ht="12.75">
      <c r="A195" s="4"/>
      <c r="C195" s="30"/>
    </row>
    <row r="196" spans="1:3" ht="12.75">
      <c r="A196" s="4"/>
      <c r="C196" s="30"/>
    </row>
    <row r="197" spans="1:3" ht="12.75">
      <c r="A197" s="4"/>
      <c r="C197" s="30"/>
    </row>
    <row r="198" spans="1:3" ht="12.75">
      <c r="A198" s="4"/>
      <c r="C198" s="30"/>
    </row>
    <row r="199" spans="1:3" ht="12.75">
      <c r="A199" s="4"/>
      <c r="C199" s="30"/>
    </row>
    <row r="200" spans="1:3" ht="12.75">
      <c r="A200" s="4"/>
      <c r="C200" s="30"/>
    </row>
    <row r="201" spans="1:3" ht="12.75">
      <c r="A201" s="4"/>
      <c r="C201" s="30"/>
    </row>
    <row r="202" spans="1:3" ht="12.75">
      <c r="A202" s="4"/>
      <c r="C202" s="30"/>
    </row>
    <row r="203" spans="1:3" ht="12.75">
      <c r="A203" s="4"/>
      <c r="C203" s="30"/>
    </row>
    <row r="204" spans="1:3" ht="12.75">
      <c r="A204" s="4"/>
      <c r="C204" s="30"/>
    </row>
    <row r="205" spans="1:3" ht="12.75">
      <c r="A205" s="4"/>
      <c r="C205" s="30"/>
    </row>
    <row r="206" spans="1:3" ht="12.75">
      <c r="A206" s="4"/>
      <c r="C206" s="30"/>
    </row>
    <row r="207" spans="1:3" ht="12.75">
      <c r="A207" s="4"/>
      <c r="C207" s="30"/>
    </row>
    <row r="208" spans="1:3" ht="12.75">
      <c r="A208" s="4"/>
      <c r="C208" s="30"/>
    </row>
    <row r="209" spans="1:3" ht="12.75">
      <c r="A209" s="4"/>
      <c r="C209" s="30"/>
    </row>
    <row r="210" spans="1:3" ht="12.75">
      <c r="A210" s="4"/>
      <c r="C210" s="30"/>
    </row>
    <row r="211" spans="1:3" ht="12.75">
      <c r="A211" s="4"/>
      <c r="C211" s="30"/>
    </row>
    <row r="212" spans="1:3" ht="12.75">
      <c r="A212" s="4"/>
      <c r="C212" s="30"/>
    </row>
    <row r="213" spans="1:3" ht="12.75">
      <c r="A213" s="4"/>
      <c r="C213" s="30"/>
    </row>
    <row r="214" spans="1:3" ht="12.75">
      <c r="A214" s="4"/>
      <c r="C214" s="30"/>
    </row>
    <row r="215" spans="1:3" ht="12.75">
      <c r="A215" s="4"/>
      <c r="C215" s="30"/>
    </row>
    <row r="216" spans="1:3" ht="12.75">
      <c r="A216" s="4"/>
      <c r="C216" s="30"/>
    </row>
    <row r="217" spans="1:3" ht="12.75">
      <c r="A217" s="4"/>
      <c r="C217" s="30"/>
    </row>
    <row r="218" spans="1:3" ht="12.75">
      <c r="A218" s="4"/>
      <c r="C218" s="30"/>
    </row>
    <row r="219" spans="1:3" ht="12.75">
      <c r="A219" s="4"/>
      <c r="C219" s="30"/>
    </row>
    <row r="220" spans="1:3" ht="12.75">
      <c r="A220" s="4"/>
      <c r="C220" s="30"/>
    </row>
    <row r="221" spans="1:3" ht="12.75">
      <c r="A221" s="4"/>
      <c r="C221" s="30"/>
    </row>
    <row r="222" spans="1:3" ht="12.75">
      <c r="A222" s="4"/>
      <c r="C222" s="30"/>
    </row>
    <row r="223" spans="1:3" ht="12.75">
      <c r="A223" s="4"/>
      <c r="C223" s="30"/>
    </row>
    <row r="224" spans="1:3" ht="12.75">
      <c r="A224" s="4"/>
      <c r="C224" s="30"/>
    </row>
    <row r="225" spans="1:3" ht="12.75">
      <c r="A225" s="4"/>
      <c r="C225" s="30"/>
    </row>
    <row r="226" spans="1:3" ht="12.75">
      <c r="A226" s="4"/>
      <c r="C226" s="30"/>
    </row>
    <row r="227" spans="1:3" ht="12.75">
      <c r="A227" s="4"/>
      <c r="C227" s="30"/>
    </row>
    <row r="228" spans="1:3" ht="12.75">
      <c r="A228" s="4"/>
      <c r="C228" s="30"/>
    </row>
    <row r="229" spans="1:3" ht="12.75">
      <c r="A229" s="4"/>
      <c r="C229" s="30"/>
    </row>
    <row r="230" spans="1:3" ht="12.75">
      <c r="A230" s="4"/>
      <c r="C230" s="30"/>
    </row>
    <row r="231" spans="1:3" ht="12.75">
      <c r="A231" s="4"/>
      <c r="C231" s="30"/>
    </row>
    <row r="232" spans="1:3" ht="12.75">
      <c r="A232" s="4"/>
      <c r="C232" s="30"/>
    </row>
    <row r="233" spans="1:3" ht="12.75">
      <c r="A233" s="4"/>
      <c r="C233" s="30"/>
    </row>
    <row r="234" spans="1:3" ht="12.75">
      <c r="A234" s="4"/>
      <c r="C234" s="30"/>
    </row>
    <row r="235" spans="1:3" ht="12.75">
      <c r="A235" s="4"/>
      <c r="C235" s="30"/>
    </row>
    <row r="236" spans="1:3" ht="12.75">
      <c r="A236" s="4"/>
      <c r="C236" s="30"/>
    </row>
    <row r="237" spans="1:3" ht="12.75">
      <c r="A237" s="4"/>
      <c r="C237" s="30"/>
    </row>
    <row r="238" spans="1:3" ht="12.75">
      <c r="A238" s="4"/>
      <c r="C238" s="30"/>
    </row>
    <row r="239" spans="1:3" ht="12.75">
      <c r="A239" s="4"/>
      <c r="C239" s="30"/>
    </row>
    <row r="240" spans="1:3" ht="12.75">
      <c r="A240" s="4"/>
      <c r="C240" s="30"/>
    </row>
    <row r="241" ht="12.75">
      <c r="C241" s="30"/>
    </row>
    <row r="242" ht="12.75">
      <c r="C242" s="30"/>
    </row>
    <row r="243" ht="12.75">
      <c r="C243" s="30"/>
    </row>
  </sheetData>
  <sheetProtection/>
  <mergeCells count="4">
    <mergeCell ref="A4:A5"/>
    <mergeCell ref="B4:B5"/>
    <mergeCell ref="C4:C5"/>
    <mergeCell ref="A1:C1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Энергонефть Самара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Саповская Елена Юрьевна</dc:creator>
  <cp:keywords/>
  <dc:description/>
  <cp:lastModifiedBy>Саповская Елена Юрьевна</cp:lastModifiedBy>
  <cp:lastPrinted>2016-03-30T06:59:44Z</cp:lastPrinted>
  <dcterms:created xsi:type="dcterms:W3CDTF">2016-03-30T06:51:49Z</dcterms:created>
  <dcterms:modified xsi:type="dcterms:W3CDTF">2016-03-30T07:00:26Z</dcterms:modified>
  <cp:category/>
  <cp:version/>
  <cp:contentType/>
  <cp:contentStatus/>
</cp:coreProperties>
</file>