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0" windowWidth="25440" windowHeight="15720" tabRatio="783" activeTab="3"/>
  </bookViews>
  <sheets>
    <sheet name="Январь" sheetId="69" r:id="rId1"/>
    <sheet name="Февраль" sheetId="70" r:id="rId2"/>
    <sheet name="Март" sheetId="71" r:id="rId3"/>
    <sheet name="Апрель" sheetId="72" r:id="rId4"/>
    <sheet name="июнь 2015" sheetId="22" state="hidden" r:id="rId5"/>
    <sheet name="июль 2015" sheetId="23" state="hidden" r:id="rId6"/>
    <sheet name="август 2015" sheetId="24" state="hidden" r:id="rId7"/>
    <sheet name="сентябрь 2015" sheetId="25" state="hidden" r:id="rId8"/>
    <sheet name="октябрь 2015" sheetId="26" state="hidden" r:id="rId9"/>
    <sheet name="ноябрь 2015" sheetId="27" state="hidden" r:id="rId10"/>
    <sheet name="декабрь 2015" sheetId="28" state="hidden" r:id="rId11"/>
  </sheets>
  <externalReferences>
    <externalReference r:id="rId12"/>
  </externalReferences>
  <calcPr calcId="145621"/>
</workbook>
</file>

<file path=xl/calcChain.xml><?xml version="1.0" encoding="utf-8"?>
<calcChain xmlns="http://schemas.openxmlformats.org/spreadsheetml/2006/main">
  <c r="G20" i="72" l="1"/>
  <c r="G18" i="72"/>
  <c r="F11" i="72"/>
  <c r="F10" i="72"/>
  <c r="F9" i="72"/>
  <c r="F8" i="72"/>
  <c r="F7" i="72"/>
  <c r="F6" i="72"/>
  <c r="G20" i="71" l="1"/>
  <c r="G18" i="71"/>
  <c r="F11" i="71" l="1"/>
  <c r="F10" i="71"/>
  <c r="F9" i="71"/>
  <c r="F8" i="71"/>
  <c r="F7" i="71"/>
  <c r="F6" i="71"/>
  <c r="F11" i="70" l="1"/>
  <c r="F10" i="70"/>
  <c r="F9" i="70"/>
  <c r="F8" i="70"/>
  <c r="F7" i="70"/>
  <c r="F6" i="70"/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<sst xmlns="http://schemas.openxmlformats.org/spreadsheetml/2006/main" count="245" uniqueCount="32">
  <si>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</si>
  <si>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</si>
  <si>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</si>
  <si>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</si>
  <si>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</si>
  <si>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</si>
  <si>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</si>
  <si>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</si>
  <si>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</si>
  <si>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</si>
  <si>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</si>
  <si>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</si>
  <si>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</si>
  <si>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</si>
  <si>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</si>
  <si>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</si>
  <si>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</si>
  <si>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</si>
  <si>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</si>
  <si>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</si>
  <si>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</si>
  <si>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</si>
  <si>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</si>
  <si>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</si>
  <si>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</si>
  <si>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</si>
  <si>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</si>
  <si>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</si>
  <si>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</si>
  <si>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</si>
  <si>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</si>
  <si>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апрель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</si>
</sst>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7" fillId="0" borderId="5" xfId="0" applyNumberFormat="1" applyFont="1" applyBorder="1" applyAlignment="1">
      <alignment horizontal="center" vertical="center" wrapText="1"/>
    </xf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170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D6" sqref="D6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28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19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20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H6" sqref="H6:H7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1335.8420000000001</v>
      </c>
      <c r="E6" s="24"/>
      <c r="F6" s="27">
        <f>G6/D6</f>
        <v>3.0398099999850277</v>
      </c>
      <c r="G6" s="25">
        <v>4060.7058699999998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4.569</v>
      </c>
      <c r="E7" s="24"/>
      <c r="F7" s="27">
        <f>G7/D7</f>
        <v>3.0398117750054716</v>
      </c>
      <c r="G7" s="25">
        <v>13.8889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/>
      <c r="F10" s="46" t="e">
        <f>G10/E10</f>
        <v>#DIV/0!</v>
      </c>
      <c r="G10" s="36"/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A18" sqref="A18:XFD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30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1400.5360000000001</v>
      </c>
      <c r="E6" s="24"/>
      <c r="F6" s="27">
        <f>G6/D6</f>
        <v>3.0980160024447785</v>
      </c>
      <c r="G6" s="25">
        <v>4338.8829400000004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4.6449999999999996</v>
      </c>
      <c r="E7" s="24"/>
      <c r="F7" s="27">
        <f>G7/D7</f>
        <v>3.0980150699677078</v>
      </c>
      <c r="G7" s="25">
        <v>14.390280000000001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15.233000000000001</v>
      </c>
      <c r="E8" s="35"/>
      <c r="F8" s="46">
        <f>G8/D8</f>
        <v>8.880128668023371E-2</v>
      </c>
      <c r="G8" s="36">
        <v>1.3527100000000001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2.1999999999999999E-2</v>
      </c>
      <c r="F10" s="47">
        <f>G10/E10</f>
        <v>192.74590909090909</v>
      </c>
      <c r="G10" s="36">
        <v>4.2404099999999998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hidden="1" x14ac:dyDescent="0.3">
      <c r="G18" s="26">
        <f>Январь!D6+Январь!D7+Февраль!D6+Февраль!D7+Март!D6+Март!D7</f>
        <v>4184.7330000000002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</f>
        <v>12018.816920000001</v>
      </c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E23" sqref="E23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31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24</v>
      </c>
      <c r="E5" s="18" t="s">
        <v>26</v>
      </c>
      <c r="F5" s="18" t="s">
        <v>9</v>
      </c>
      <c r="G5" s="19" t="s">
        <v>25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1129.4079999999999</v>
      </c>
      <c r="E6" s="24"/>
      <c r="F6" s="27">
        <f>G6/D6</f>
        <v>2.7067319958774867</v>
      </c>
      <c r="G6" s="25">
        <v>3057.00477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4.1040000000000001</v>
      </c>
      <c r="E7" s="24"/>
      <c r="F7" s="27">
        <f>G7/D7</f>
        <v>2.706732456140351</v>
      </c>
      <c r="G7" s="25">
        <v>11.10843</v>
      </c>
    </row>
    <row r="8" spans="1:12" s="41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1137.953</v>
      </c>
      <c r="E8" s="35"/>
      <c r="F8" s="46">
        <f>G8/D8</f>
        <v>7.2381996444492877E-2</v>
      </c>
      <c r="G8" s="36">
        <v>82.367310000000003</v>
      </c>
      <c r="H8" s="41" t="s">
        <v>27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27</v>
      </c>
    </row>
    <row r="10" spans="1:12" s="41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1.7150000000000001</v>
      </c>
      <c r="F10" s="47">
        <f>G10/E10</f>
        <v>192.74605247813412</v>
      </c>
      <c r="G10" s="36">
        <v>330.55948000000001</v>
      </c>
      <c r="H10" s="41" t="s">
        <v>27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/>
      <c r="F11" s="46" t="e">
        <f>G11/E11</f>
        <v>#DIV/0!</v>
      </c>
      <c r="G11" s="36"/>
      <c r="H11" s="41" t="s">
        <v>27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hidden="1" x14ac:dyDescent="0.3">
      <c r="G18" s="26">
        <f>Январь!D6+Январь!D7+Февраль!D6+Февраль!D7+Март!D6+Март!D7+Апрель!D6+Апрель!D7</f>
        <v>5318.2449999999999</v>
      </c>
      <c r="J18" s="32"/>
    </row>
    <row r="19" spans="6:10" hidden="1" x14ac:dyDescent="0.3">
      <c r="F19" s="29"/>
      <c r="G19" s="33"/>
      <c r="J19" s="32"/>
    </row>
    <row r="20" spans="6:10" hidden="1" x14ac:dyDescent="0.3">
      <c r="G20" s="32">
        <f>Январь!G6+Январь!G7+Февраль!G6+Февраль!G7+Март!G6+Март!G7+Апрель!G6+Апрель!G7</f>
        <v>15086.930120000001</v>
      </c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14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15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16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17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18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Январь</vt:lpstr>
      <vt:lpstr>Февраль</vt:lpstr>
      <vt:lpstr>Март</vt:lpstr>
      <vt:lpstr>Апрель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2021-05-05T10:26:00Z</dcterms:modified>
</cp:coreProperties>
</file>