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5440" windowHeight="15720" tabRatio="783" activeTab="5"/>
  </bookViews>
  <sheets>
    <sheet name="Январь" sheetId="69" r:id="rId1"/>
    <sheet name="Февраль" sheetId="70" r:id="rId2"/>
    <sheet name="Март" sheetId="71" r:id="rId3"/>
    <sheet name="Апрель" sheetId="72" r:id="rId4"/>
    <sheet name="Май" sheetId="73" r:id="rId5"/>
    <sheet name="Июнь" sheetId="74" r:id="rId6"/>
    <sheet name="июнь 2015" sheetId="22" state="hidden" r:id="rId7"/>
    <sheet name="июль 2015" sheetId="23" state="hidden" r:id="rId8"/>
    <sheet name="август 2015" sheetId="24" state="hidden" r:id="rId9"/>
    <sheet name="сентябрь 2015" sheetId="25" state="hidden" r:id="rId10"/>
    <sheet name="октябрь 2015" sheetId="26" state="hidden" r:id="rId11"/>
    <sheet name="ноябрь 2015" sheetId="27" state="hidden" r:id="rId12"/>
    <sheet name="декабрь 2015" sheetId="28" state="hidden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G22" i="74" l="1"/>
  <c r="G20" i="74"/>
  <c r="G18" i="74"/>
  <c r="G17" i="74"/>
  <c r="F11" i="74"/>
  <c r="F10" i="74"/>
  <c r="F9" i="74"/>
  <c r="F8" i="74"/>
  <c r="F7" i="74"/>
  <c r="F6" i="74"/>
  <c r="G22" i="73" l="1"/>
  <c r="G20" i="73"/>
  <c r="G18" i="73"/>
  <c r="G17" i="73"/>
  <c r="F11" i="73"/>
  <c r="F10" i="73"/>
  <c r="F9" i="73"/>
  <c r="F8" i="73"/>
  <c r="F7" i="73"/>
  <c r="F6" i="73"/>
  <c r="G17" i="72" l="1"/>
  <c r="G22" i="72"/>
  <c r="G20" i="72" l="1"/>
  <c r="G18" i="72"/>
  <c r="F11" i="72"/>
  <c r="F10" i="72"/>
  <c r="F9" i="72"/>
  <c r="F8" i="72"/>
  <c r="F7" i="72"/>
  <c r="F6" i="72"/>
  <c r="G20" i="71" l="1"/>
  <c r="G18" i="71"/>
  <c r="F11" i="71" l="1"/>
  <c r="F10" i="71"/>
  <c r="F9" i="71"/>
  <c r="F8" i="71"/>
  <c r="F7" i="71"/>
  <c r="F6" i="71"/>
  <c r="F11" i="70" l="1"/>
  <c r="F10" i="70"/>
  <c r="F9" i="70"/>
  <c r="F8" i="70"/>
  <c r="F7" i="70"/>
  <c r="F6" i="70"/>
  <c r="F11" i="69" l="1"/>
  <c r="F10" i="69"/>
  <c r="F9" i="69"/>
  <c r="F8" i="69"/>
  <c r="F7" i="69"/>
  <c r="F6" i="6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<sst xmlns="http://schemas.openxmlformats.org/spreadsheetml/2006/main" count="315" uniqueCount="34">
  <si>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</si>
  <si>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</si>
  <si>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</si>
  <si>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</si>
  <si>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</si>
  <si>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</si>
  <si>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</si>
  <si>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</si>
  <si>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</si>
  <si>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</si>
  <si>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</si>
  <si>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</si>
  <si>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</si>
  <si>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</si>
  <si>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</si>
  <si>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</si>
  <si>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</si>
  <si>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</si>
  <si>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</si>
  <si>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</si>
  <si>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</si>
  <si>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</si>
  <si>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</si>
  <si>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</si>
  <si>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</si>
  <si>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</si>
  <si>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</si>
  <si>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</si>
  <si>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январь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</si>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</sst>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7" fontId="7" fillId="0" borderId="5" xfId="0" applyNumberFormat="1" applyFont="1" applyBorder="1" applyAlignment="1">
      <alignment horizontal="center" vertical="center" wrapText="1"/>
    </xf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0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D6" sqref="D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9" t="s">
        <v>28</v>
      </c>
      <c r="B3" s="49"/>
      <c r="C3" s="49"/>
      <c r="D3" s="49"/>
      <c r="E3" s="49"/>
      <c r="F3" s="49"/>
      <c r="G3" s="49"/>
      <c r="H3" s="49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1433.181</v>
      </c>
      <c r="E6" s="24"/>
      <c r="F6" s="27">
        <f>G6/D6</f>
        <v>2.4952029994815725</v>
      </c>
      <c r="G6" s="25">
        <v>3576.07753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5.96</v>
      </c>
      <c r="E7" s="24"/>
      <c r="F7" s="27">
        <f>G7/D7</f>
        <v>2.4952013422818791</v>
      </c>
      <c r="G7" s="25">
        <v>14.8714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17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18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19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20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H6" sqref="H6:H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9" t="s">
        <v>29</v>
      </c>
      <c r="B3" s="49"/>
      <c r="C3" s="49"/>
      <c r="D3" s="49"/>
      <c r="E3" s="49"/>
      <c r="F3" s="49"/>
      <c r="G3" s="49"/>
      <c r="H3" s="49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1335.8420000000001</v>
      </c>
      <c r="E6" s="24"/>
      <c r="F6" s="27">
        <f>G6/D6</f>
        <v>3.0398099999850277</v>
      </c>
      <c r="G6" s="25">
        <v>4060.7058699999998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4.569</v>
      </c>
      <c r="E7" s="24"/>
      <c r="F7" s="27">
        <f>G7/D7</f>
        <v>3.0398117750054716</v>
      </c>
      <c r="G7" s="25">
        <v>13.8889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G20" sqref="G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9" t="s">
        <v>30</v>
      </c>
      <c r="B3" s="49"/>
      <c r="C3" s="49"/>
      <c r="D3" s="49"/>
      <c r="E3" s="49"/>
      <c r="F3" s="49"/>
      <c r="G3" s="49"/>
      <c r="H3" s="49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1400.5360000000001</v>
      </c>
      <c r="E6" s="24"/>
      <c r="F6" s="27">
        <f>G6/D6</f>
        <v>3.0980160024447785</v>
      </c>
      <c r="G6" s="25">
        <v>4338.8829400000004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4.6449999999999996</v>
      </c>
      <c r="E7" s="24"/>
      <c r="F7" s="27">
        <f>G7/D7</f>
        <v>3.0980150699677078</v>
      </c>
      <c r="G7" s="25">
        <v>14.390280000000001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15.233000000000001</v>
      </c>
      <c r="E8" s="35"/>
      <c r="F8" s="46">
        <f>G8/D8</f>
        <v>8.880128668023371E-2</v>
      </c>
      <c r="G8" s="36">
        <v>1.3527100000000001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2.1999999999999999E-2</v>
      </c>
      <c r="F10" s="47">
        <f>G10/E10</f>
        <v>192.74590909090909</v>
      </c>
      <c r="G10" s="36">
        <v>4.2404099999999998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>
        <f>Январь!D6+Январь!D7+Февраль!D6+Февраль!D7+Март!D6+Март!D7</f>
        <v>4184.7330000000002</v>
      </c>
      <c r="J18" s="32"/>
    </row>
    <row r="19" spans="6:10" x14ac:dyDescent="0.3">
      <c r="F19" s="29"/>
      <c r="G19" s="33"/>
      <c r="J19" s="32"/>
    </row>
    <row r="20" spans="6:10" x14ac:dyDescent="0.3">
      <c r="G20" s="32">
        <f>Январь!G6+Январь!G7+Февраль!G6+Февраль!G7+Март!G6+Март!G7</f>
        <v>12018.816920000001</v>
      </c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G21" sqref="G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9" t="s">
        <v>31</v>
      </c>
      <c r="B3" s="49"/>
      <c r="C3" s="49"/>
      <c r="D3" s="49"/>
      <c r="E3" s="49"/>
      <c r="F3" s="49"/>
      <c r="G3" s="49"/>
      <c r="H3" s="49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1129.4079999999999</v>
      </c>
      <c r="E6" s="24"/>
      <c r="F6" s="27">
        <f>G6/D6</f>
        <v>2.7067319958774867</v>
      </c>
      <c r="G6" s="25">
        <v>3057.00477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4.1040000000000001</v>
      </c>
      <c r="E7" s="24"/>
      <c r="F7" s="27">
        <f>G7/D7</f>
        <v>2.706732456140351</v>
      </c>
      <c r="G7" s="25">
        <v>11.10843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1137.953</v>
      </c>
      <c r="E8" s="35"/>
      <c r="F8" s="46">
        <f>G8/D8</f>
        <v>7.2381996444492877E-2</v>
      </c>
      <c r="G8" s="36">
        <v>82.367310000000003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1.7150000000000001</v>
      </c>
      <c r="F10" s="47">
        <f>G10/E10</f>
        <v>192.74605247813412</v>
      </c>
      <c r="G10" s="36">
        <v>330.55948000000001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>
        <f>Январь!D6+Январь!D7+Февраль!D6+Февраль!D7+Март!D6+Март!D7+Апрель!D6+Апрель!D7</f>
        <v>5318.2449999999999</v>
      </c>
    </row>
    <row r="18" spans="6:10" hidden="1" x14ac:dyDescent="0.3">
      <c r="G18" s="26">
        <f>Январь!D6+Январь!D7+Февраль!D6+Февраль!D7+Март!D6+Март!D7+Апрель!D6+Апрель!D7</f>
        <v>5318.2449999999999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Январь!G6+Январь!G7+Февраль!G6+Февраль!G7+Март!G6+Март!G7+Апрель!G6+Апрель!G7</f>
        <v>15086.930120000001</v>
      </c>
      <c r="J20" s="38"/>
    </row>
    <row r="22" spans="6:10" x14ac:dyDescent="0.3">
      <c r="G22" s="32">
        <f>Январь!G6+Январь!G7+Февраль!G6+Февраль!G7+Март!G6+Март!G7+Апрель!G6+Апрель!G7</f>
        <v>15086.930120000001</v>
      </c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5" sqref="F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9" t="s">
        <v>32</v>
      </c>
      <c r="B3" s="49"/>
      <c r="C3" s="49"/>
      <c r="D3" s="49"/>
      <c r="E3" s="49"/>
      <c r="F3" s="49"/>
      <c r="G3" s="49"/>
      <c r="H3" s="49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891.86099999999999</v>
      </c>
      <c r="E6" s="24"/>
      <c r="F6" s="27">
        <f>G6/D6</f>
        <v>3.2545029999069364</v>
      </c>
      <c r="G6" s="48">
        <v>2902.5643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0.92200000000000004</v>
      </c>
      <c r="E7" s="24"/>
      <c r="F7" s="27">
        <f>G7/D7</f>
        <v>3.2545010845986981</v>
      </c>
      <c r="G7" s="25">
        <v>3.0006499999999998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3373.7330000000002</v>
      </c>
      <c r="E8" s="35"/>
      <c r="F8" s="46">
        <f>G8/D8</f>
        <v>7.6448998779690039E-2</v>
      </c>
      <c r="G8" s="36">
        <v>257.91851000000003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4.7569999999999997</v>
      </c>
      <c r="F10" s="47">
        <f>G10/E10</f>
        <v>192.74605003153249</v>
      </c>
      <c r="G10" s="36">
        <v>916.89296000000002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>
        <f>Январь!D6+Январь!D7+Февраль!D6+Февраль!D7+Март!D6+Март!D7+Май!D6+Май!D7</f>
        <v>5077.5159999999996</v>
      </c>
    </row>
    <row r="18" spans="6:10" hidden="1" x14ac:dyDescent="0.3">
      <c r="G18" s="26">
        <f>Январь!D6+Январь!D7+Февраль!D6+Февраль!D7+Март!D6+Март!D7+Май!D6+Май!D7</f>
        <v>5077.5159999999996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Январь!G6+Январь!G7+Февраль!G6+Февраль!G7+Март!G6+Март!G7+Май!G6+Май!G7</f>
        <v>14924.381870000001</v>
      </c>
      <c r="J20" s="38"/>
    </row>
    <row r="22" spans="6:10" x14ac:dyDescent="0.3">
      <c r="G22" s="32">
        <f>Январь!G6+Январь!G7+Февраль!G6+Февраль!G7+Март!G6+Март!G7+Май!G6+Май!G7</f>
        <v>14924.381870000001</v>
      </c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F25" sqref="F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9" t="s">
        <v>33</v>
      </c>
      <c r="B3" s="49"/>
      <c r="C3" s="49"/>
      <c r="D3" s="49"/>
      <c r="E3" s="49"/>
      <c r="F3" s="49"/>
      <c r="G3" s="49"/>
      <c r="H3" s="49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877.69299999999998</v>
      </c>
      <c r="E6" s="24"/>
      <c r="F6" s="51">
        <f>G6/D6</f>
        <v>2.5832960044115651</v>
      </c>
      <c r="G6" s="25">
        <v>2267.3408199999999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0.47099999999999997</v>
      </c>
      <c r="E7" s="24"/>
      <c r="F7" s="51">
        <f>G7/D7</f>
        <v>2.5833121019108281</v>
      </c>
      <c r="G7" s="25">
        <v>1.2167399999999999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78.816999999999993</v>
      </c>
      <c r="E8" s="35"/>
      <c r="F8" s="50">
        <f>G8/D8</f>
        <v>7.0714059149675837E-2</v>
      </c>
      <c r="G8" s="36">
        <v>5.5734700000000004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50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0.13</v>
      </c>
      <c r="F10" s="50">
        <f>G10/E10</f>
        <v>192.74607692307691</v>
      </c>
      <c r="G10" s="36">
        <v>25.056989999999999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hidden="1" x14ac:dyDescent="0.3">
      <c r="G17" s="30">
        <f>Январь!D6+Январь!D7+Февраль!D6+Февраль!D7+Март!D6+Март!D7+Июнь!D6+Июнь!D7</f>
        <v>5062.8969999999999</v>
      </c>
    </row>
    <row r="18" spans="6:10" hidden="1" x14ac:dyDescent="0.3">
      <c r="G18" s="26">
        <f>Январь!D6+Январь!D7+Февраль!D6+Февраль!D7+Март!D6+Март!D7+Июнь!D6+Июнь!D7</f>
        <v>5062.8969999999999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Январь!G6+Январь!G7+Февраль!G6+Февраль!G7+Март!G6+Март!G7+Июнь!G6+Июнь!G7</f>
        <v>14287.37448</v>
      </c>
      <c r="J20" s="38"/>
    </row>
    <row r="21" spans="6:10" hidden="1" x14ac:dyDescent="0.3"/>
    <row r="22" spans="6:10" hidden="1" x14ac:dyDescent="0.3">
      <c r="G22" s="32">
        <f>Январь!G6+Январь!G7+Февраль!G6+Февраль!G7+Март!G6+Март!G7+Июнь!G6+Июнь!G7</f>
        <v>14287.37448</v>
      </c>
    </row>
    <row r="23" spans="6:10" hidden="1" x14ac:dyDescent="0.3"/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14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15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9" t="s">
        <v>16</v>
      </c>
      <c r="B3" s="49"/>
      <c r="C3" s="49"/>
      <c r="D3" s="49"/>
      <c r="E3" s="49"/>
      <c r="F3" s="49"/>
      <c r="G3" s="49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2021-07-07T12:08:24Z</dcterms:modified>
</cp:coreProperties>
</file>