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стр.1_3" sheetId="1" r:id="rId1"/>
    <sheet name="недополуч." sheetId="2" r:id="rId2"/>
    <sheet name="ввод 2023" sheetId="3" r:id="rId3"/>
  </sheets>
  <definedNames>
    <definedName name="_xlnm._FilterDatabase" localSheetId="2" hidden="1">'ввод 2023'!$A$3:$F$3</definedName>
    <definedName name="_xlnm.Print_Area" localSheetId="0">'стр.1_3'!$A$1:$DD$85</definedName>
  </definedNames>
  <calcPr fullCalcOnLoad="1"/>
</workbook>
</file>

<file path=xl/sharedStrings.xml><?xml version="1.0" encoding="utf-8"?>
<sst xmlns="http://schemas.openxmlformats.org/spreadsheetml/2006/main" count="4757" uniqueCount="2660">
  <si>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</si>
  <si>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</si>
  <si>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</si>
  <si>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</si>
  <si>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</si>
  <si>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</si>
  <si>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</si>
  <si>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</si>
  <si>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</si>
  <si>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</si>
  <si>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</si>
  <si>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</si>
  <si>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</si>
  <si>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</si>
  <si>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</si>
  <si>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</si>
  <si>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</si>
  <si>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</si>
  <si>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</si>
  <si>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</si>
  <si>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</si>
  <si>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</si>
  <si>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</si>
  <si>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</si>
  <si>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</si>
  <si>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</si>
  <si>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</si>
  <si>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</si>
  <si>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</si>
  <si>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</si>
  <si>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</si>
  <si>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</si>
  <si>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</si>
  <si>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</si>
  <si>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</si>
  <si>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</si>
  <si>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</si>
  <si>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</si>
  <si>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</si>
  <si>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</si>
  <si>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</si>
  <si>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</si>
  <si>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</si>
  <si>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</si>
  <si>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</si>
  <si>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</si>
  <si>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</si>
  <si>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</si>
  <si>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</si>
  <si>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</si>
  <si>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</si>
  <si>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</si>
  <si>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</si>
  <si>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</si>
  <si>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</si>
  <si>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</si>
  <si>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</si>
  <si>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</si>
  <si>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</si>
  <si>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</si>
  <si>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</si>
  <si>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</si>
  <si>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</si>
  <si>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</si>
  <si>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</si>
  <si>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</si>
  <si>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</si>
  <si>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</si>
  <si>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</si>
  <si>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</si>
  <si>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</si>
  <si>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</si>
  <si>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</si>
  <si>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</si>
  <si>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</si>
  <si>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</si>
  <si>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</si>
  <si>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</si>
  <si>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</si>
  <si>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</si>
  <si>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</si>
  <si>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</si>
  <si>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</si>
  <si>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</si>
  <si>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</si>
  <si>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</si>
  <si>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</si>
  <si>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</si>
  <si>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</si>
  <si>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</si>
  <si>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</si>
  <si>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</si>
  <si>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</si>
  <si>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</si>
  <si>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</si>
  <si>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</si>
  <si>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</si>
  <si>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</si>
  <si>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</si>
  <si>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</si>
  <si>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</si>
  <si>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</si>
  <si>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</si>
  <si>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</si>
  <si>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</si>
  <si>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</si>
  <si>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</si>
  <si>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</si>
  <si>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</si>
  <si>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</si>
  <si>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</si>
  <si>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</si>
  <si>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</si>
  <si>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</si>
  <si>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</si>
  <si>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</si>
  <si>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</si>
  <si>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</si>
  <si>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</si>
  <si>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</si>
  <si>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  АО "Самаранефтегаз"</t>
  </si>
  <si>
    <t xml:space="preserve">  6315229162</t>
  </si>
  <si>
    <t>2.1</t>
  </si>
  <si>
    <t>в том числе трансформаторная мощность подстанций на ВН уровне напряжения</t>
  </si>
  <si>
    <t>2.2</t>
  </si>
  <si>
    <t>в том числе трансформаторная мощность подстанций на СН1 уровне напряжения</t>
  </si>
  <si>
    <t>2.3</t>
  </si>
  <si>
    <t>в том числе трансформаторная мощность подстанций на СН2 уровне напряжения</t>
  </si>
  <si>
    <t>3.1</t>
  </si>
  <si>
    <t>в том числе количество условных единиц по линиям электропередач на ВН уровне напряжения</t>
  </si>
  <si>
    <t>3.2</t>
  </si>
  <si>
    <t>в том числе количество условных единиц по линиям электропередач на СН1 уровне напряжения</t>
  </si>
  <si>
    <t>3.3</t>
  </si>
  <si>
    <t>в том числе количество условных единиц по линиям электропередач на СН2 уровне напряжения</t>
  </si>
  <si>
    <t>3.4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</si>
  <si>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</si>
  <si>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</si>
  <si>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ВН уровне напряжения</t>
  </si>
  <si>
    <t>4.2</t>
  </si>
  <si>
    <t>в том числе Количество условных единиц по подстанциям на СН1 уровне напряжения</t>
  </si>
  <si>
    <t>4.3</t>
  </si>
  <si>
    <t>в том числе Количество условных единиц по подстанциям на СН2 уровне напряжения</t>
  </si>
  <si>
    <t>4.4</t>
  </si>
  <si>
    <t>в том числе Количество условных единиц по подстанциям на НН уровне напряжения</t>
  </si>
  <si>
    <t>5.1</t>
  </si>
  <si>
    <t>в том числе длина линий электропередач на ВН уровне напряжения</t>
  </si>
  <si>
    <t>5.2</t>
  </si>
  <si>
    <t>в том числе длина линий электропередач на СН1 уровне напряжения</t>
  </si>
  <si>
    <t>5.3</t>
  </si>
  <si>
    <t>в том числе длина линий электропередач на СН2 уровне напряжения</t>
  </si>
  <si>
    <t>5.4</t>
  </si>
  <si>
    <t>в том числе длина линий электропередач на НН уровне напряжения</t>
  </si>
  <si>
    <t>2.4</t>
  </si>
  <si>
    <t>в том числе трансформаторная мощность подстанций на НН уровне напряжения</t>
  </si>
  <si>
    <t>2019</t>
  </si>
  <si>
    <t>2023</t>
  </si>
  <si>
    <t>2023 год</t>
  </si>
  <si>
    <t xml:space="preserve">  997250001</t>
  </si>
  <si>
    <t>(тыс. руб.)</t>
  </si>
  <si>
    <t>Показатели</t>
  </si>
  <si>
    <t>Недополученные по независящим причинам доходы</t>
  </si>
  <si>
    <t>Превышение фактических расходов над утвержденными</t>
  </si>
  <si>
    <t>Пояснения</t>
  </si>
  <si>
    <t>Доходы от "СамараСеть"</t>
  </si>
  <si>
    <t>объем 1 пг 579,27 тыс.квтч, 2 пг 305,693 тыс.квтч, тариф 1 пг 1695,85 руб./МВт.ч, 2 пг 1766,73 руб./МВт.ч, доходы план 1522,432 тыс.руб.</t>
  </si>
  <si>
    <t>объем только янв. 111,55 тыс.квтч, доходы факт 189,172 тыс.руб.</t>
  </si>
  <si>
    <r>
      <t xml:space="preserve">расторжение договора по инициативе контрагента </t>
    </r>
    <r>
      <rPr>
        <sz val="10"/>
        <color indexed="10"/>
        <rFont val="Arial Cyr"/>
        <family val="0"/>
      </rPr>
      <t>с 01.01.2017</t>
    </r>
    <r>
      <rPr>
        <sz val="10"/>
        <rFont val="Arial Cyr"/>
        <family val="0"/>
      </rPr>
      <t xml:space="preserve"> в связи с прекращением владения основными средствами (расторжение договора аренды ОС)</t>
    </r>
  </si>
  <si>
    <t>Амортизация ОС  (НВВ по регулируемому виду деятельности услуги по передаче электрической энергии)</t>
  </si>
  <si>
    <t>в тарифе не предусмотрена вся необходимая амортизация ОС</t>
  </si>
  <si>
    <t>Превышение фактических потерь над утвержденными в тарифе</t>
  </si>
  <si>
    <t>ИТОГО</t>
  </si>
  <si>
    <t>Недополученные доходы по передаче электрической энергии</t>
  </si>
  <si>
    <t>недополучены доходы в связи с меньшим объемом передачи электроэнергии фактически, чем утверждено; в связи с перераспределением электроэнергии по уровням: по ВН передано электроэнергии больше, чем утверждено, тариф на ВН ниже; по СН2 электроэнергии передано меньше, тариф СН2 больше;  расторжение договора на услуги по передаче между ООО "СамараСеть" и АО "Самаранефтегаз"по инициативе контрагента с 01.01.2017 в связи с прекращением владения основными средствами (расторжение договора аренды ОС)</t>
  </si>
  <si>
    <t>Итого выпадающие доходы</t>
  </si>
  <si>
    <t>Откл., руб.</t>
  </si>
  <si>
    <t>За счет объема</t>
  </si>
  <si>
    <t>За счет цены</t>
  </si>
  <si>
    <t>Доходы от передачи электроэнергии, т.р.</t>
  </si>
  <si>
    <t>Объем передачи электроэнергии, за который получены доходы от передачи электроэнергии, т.квтч</t>
  </si>
  <si>
    <t>Средний тариф,  р./кВтч</t>
  </si>
  <si>
    <t>Заместитель генерального директора</t>
  </si>
  <si>
    <t>по экономике и финансам АО "Самаранефтегаз"                                                                                       А.В. Бакан</t>
  </si>
  <si>
    <t>Расчет выпадающих доходов АО "Самаранефтегаз" за 2023 год</t>
  </si>
  <si>
    <t>Утверждено на 2023 год</t>
  </si>
  <si>
    <t>Фактически за 2023 год</t>
  </si>
  <si>
    <t>№          п/п</t>
  </si>
  <si>
    <t>Инв. №</t>
  </si>
  <si>
    <t>Наименование основных средств</t>
  </si>
  <si>
    <t>Год поступления</t>
  </si>
  <si>
    <t>Дата оприходования</t>
  </si>
  <si>
    <t>Балансовая стоимость</t>
  </si>
  <si>
    <t>Подстанция КТП ТВ/К-400/10/0,4 У1</t>
  </si>
  <si>
    <t>1322-1012207</t>
  </si>
  <si>
    <t>Подстанция КТПН-160/10/0,4-Т-В/К УХЛ1</t>
  </si>
  <si>
    <t>Выкл. BB/TEL-10-20/1000-У2</t>
  </si>
  <si>
    <t>Линия электропередач 6кВ</t>
  </si>
  <si>
    <t>Линии электропередач на железобетонной опоре 6кв</t>
  </si>
  <si>
    <t>1322-1002675</t>
  </si>
  <si>
    <t>1322-1002677</t>
  </si>
  <si>
    <t>1322-1011166</t>
  </si>
  <si>
    <t>1322-1011169</t>
  </si>
  <si>
    <t>1322-1011274</t>
  </si>
  <si>
    <t>1322-1011277</t>
  </si>
  <si>
    <t>1322-1011342</t>
  </si>
  <si>
    <t>1322-1011347</t>
  </si>
  <si>
    <t>1322-1012019</t>
  </si>
  <si>
    <t>1322-1012077</t>
  </si>
  <si>
    <t>1322-1012079</t>
  </si>
  <si>
    <t>1322-1012092</t>
  </si>
  <si>
    <t>1322-1012095</t>
  </si>
  <si>
    <t>1322-1012386</t>
  </si>
  <si>
    <t>1322-1012425</t>
  </si>
  <si>
    <t>1322-1012695</t>
  </si>
  <si>
    <t>1322-1012707</t>
  </si>
  <si>
    <t>1322-1012713</t>
  </si>
  <si>
    <t>1322-1013023</t>
  </si>
  <si>
    <t>1322-1013024</t>
  </si>
  <si>
    <t>1322-1013025</t>
  </si>
  <si>
    <t>1322-1013027</t>
  </si>
  <si>
    <t>1322-1013028</t>
  </si>
  <si>
    <t>1322-1013029</t>
  </si>
  <si>
    <t>1322-1013030</t>
  </si>
  <si>
    <t>1322-1013131</t>
  </si>
  <si>
    <t>1322-1013210</t>
  </si>
  <si>
    <t>1322-1013220</t>
  </si>
  <si>
    <t>1322-1013222</t>
  </si>
  <si>
    <t>1322-1013223</t>
  </si>
  <si>
    <t>1322-1013224</t>
  </si>
  <si>
    <t>1322-1013225</t>
  </si>
  <si>
    <t>1322-1013226</t>
  </si>
  <si>
    <t>1322-1013227</t>
  </si>
  <si>
    <t>1322-1013244</t>
  </si>
  <si>
    <t>1322-1013245</t>
  </si>
  <si>
    <t>1322-1013246</t>
  </si>
  <si>
    <t>1322-1013247</t>
  </si>
  <si>
    <t>1322-1013282</t>
  </si>
  <si>
    <t>1322-1013398</t>
  </si>
  <si>
    <t>1322-1013492</t>
  </si>
  <si>
    <t>1322-1013498</t>
  </si>
  <si>
    <t>1322-1013503</t>
  </si>
  <si>
    <t>1322-1013508</t>
  </si>
  <si>
    <t>1322-1013512</t>
  </si>
  <si>
    <t>1322-1013539</t>
  </si>
  <si>
    <t>1322-1013540</t>
  </si>
  <si>
    <t>1322-1013548</t>
  </si>
  <si>
    <t>1322-1013572</t>
  </si>
  <si>
    <t>1322-1013578</t>
  </si>
  <si>
    <t>1322-1013581</t>
  </si>
  <si>
    <t>1322-1013611</t>
  </si>
  <si>
    <t>1322-1013620</t>
  </si>
  <si>
    <t>1322-1013625</t>
  </si>
  <si>
    <t>1322-1013628</t>
  </si>
  <si>
    <t>1322-1013629</t>
  </si>
  <si>
    <t>1322-1013631</t>
  </si>
  <si>
    <t>1322-1013702</t>
  </si>
  <si>
    <t>1322-1013706</t>
  </si>
  <si>
    <t>1322-1013707</t>
  </si>
  <si>
    <t>1322-1013713</t>
  </si>
  <si>
    <t>1322-1013716</t>
  </si>
  <si>
    <t>1322-1013720</t>
  </si>
  <si>
    <t>1322-1013737</t>
  </si>
  <si>
    <t>1322-1013740</t>
  </si>
  <si>
    <t>1322-1013758</t>
  </si>
  <si>
    <t>1322-1013761</t>
  </si>
  <si>
    <t>1322-1013891</t>
  </si>
  <si>
    <t>1322-1013892</t>
  </si>
  <si>
    <t>1322-1013990</t>
  </si>
  <si>
    <t>1322-1014016</t>
  </si>
  <si>
    <t>1322-1014018</t>
  </si>
  <si>
    <t>1322-1014049</t>
  </si>
  <si>
    <t>1322-1014098</t>
  </si>
  <si>
    <t>1322-1014100</t>
  </si>
  <si>
    <t>1322-1014416</t>
  </si>
  <si>
    <t>1322-1014424</t>
  </si>
  <si>
    <t>1322-1014440</t>
  </si>
  <si>
    <t>1322-1014556</t>
  </si>
  <si>
    <t>1322-1014569</t>
  </si>
  <si>
    <t>1322-1014570</t>
  </si>
  <si>
    <t>1322-1014708</t>
  </si>
  <si>
    <t>1322-1014730</t>
  </si>
  <si>
    <t>1322-1014752</t>
  </si>
  <si>
    <t>1322-1014993</t>
  </si>
  <si>
    <t>1322-1014998</t>
  </si>
  <si>
    <t>1322-1014999</t>
  </si>
  <si>
    <t>1322-1015373</t>
  </si>
  <si>
    <t>1322-1015377</t>
  </si>
  <si>
    <t>1322-1015503</t>
  </si>
  <si>
    <t>1322-1015531</t>
  </si>
  <si>
    <t>1322-1015539</t>
  </si>
  <si>
    <t>1322-1015572</t>
  </si>
  <si>
    <t>1322-1015575</t>
  </si>
  <si>
    <t>1322-1015579</t>
  </si>
  <si>
    <t>1322-1015620</t>
  </si>
  <si>
    <t>1322-1015624</t>
  </si>
  <si>
    <t>1322-1015684</t>
  </si>
  <si>
    <t>1322-1015711</t>
  </si>
  <si>
    <t>1322-1015719</t>
  </si>
  <si>
    <t>1322-1015722</t>
  </si>
  <si>
    <t>1322-1015727</t>
  </si>
  <si>
    <t>1322-1015730</t>
  </si>
  <si>
    <t>1322-1015734</t>
  </si>
  <si>
    <t>1322-1015737</t>
  </si>
  <si>
    <t>1322-1015766</t>
  </si>
  <si>
    <t>1322-1016101</t>
  </si>
  <si>
    <t>1322-1016102</t>
  </si>
  <si>
    <t>1322-1016103</t>
  </si>
  <si>
    <t>1322-1016110</t>
  </si>
  <si>
    <t>1322-1016122</t>
  </si>
  <si>
    <t>1322-1016123</t>
  </si>
  <si>
    <t>1322-1016130</t>
  </si>
  <si>
    <t>1322-1016173</t>
  </si>
  <si>
    <t>1322-1016174</t>
  </si>
  <si>
    <t>1322-1016200</t>
  </si>
  <si>
    <t>1322-1016220</t>
  </si>
  <si>
    <t>1322-1016246</t>
  </si>
  <si>
    <t>1322-1016262</t>
  </si>
  <si>
    <t>1322-1016291</t>
  </si>
  <si>
    <t>1322-1016295</t>
  </si>
  <si>
    <t>1322-1016299</t>
  </si>
  <si>
    <t>1322-1016305</t>
  </si>
  <si>
    <t>1322-1016310</t>
  </si>
  <si>
    <t>1322-1016324</t>
  </si>
  <si>
    <t>1322-1016325</t>
  </si>
  <si>
    <t>1322-1016330</t>
  </si>
  <si>
    <t>1322-1016331</t>
  </si>
  <si>
    <t>1322-1016332</t>
  </si>
  <si>
    <t>1322-1016364</t>
  </si>
  <si>
    <t>1322-1016373</t>
  </si>
  <si>
    <t>1322-1016378</t>
  </si>
  <si>
    <t>1322-1016384</t>
  </si>
  <si>
    <t>1322-1016392</t>
  </si>
  <si>
    <t>1322-1016403</t>
  </si>
  <si>
    <t>1322-1016411</t>
  </si>
  <si>
    <t>1322-1016427</t>
  </si>
  <si>
    <t>1322-1016587</t>
  </si>
  <si>
    <t>1322-1016721</t>
  </si>
  <si>
    <t>1322-1016722</t>
  </si>
  <si>
    <t>1322-1016723</t>
  </si>
  <si>
    <t>1322-1016823</t>
  </si>
  <si>
    <t>1322-1016826</t>
  </si>
  <si>
    <t>1322-1016843</t>
  </si>
  <si>
    <t>1322-1016847</t>
  </si>
  <si>
    <t>1322-1016858</t>
  </si>
  <si>
    <t>1322-1016875</t>
  </si>
  <si>
    <t>1322-1016879</t>
  </si>
  <si>
    <t>1322-1016883</t>
  </si>
  <si>
    <t>1322-1016884</t>
  </si>
  <si>
    <t>1322-1016892</t>
  </si>
  <si>
    <t>1322-1016903</t>
  </si>
  <si>
    <t>1322-1016908</t>
  </si>
  <si>
    <t>1322-1016910</t>
  </si>
  <si>
    <t>1322-1016914</t>
  </si>
  <si>
    <t>1322-1016917</t>
  </si>
  <si>
    <t>1322-1016931</t>
  </si>
  <si>
    <t>1322-1016933</t>
  </si>
  <si>
    <t>1322-1016945</t>
  </si>
  <si>
    <t>1322-1016951</t>
  </si>
  <si>
    <t>1322-1016956</t>
  </si>
  <si>
    <t>1322-1017085</t>
  </si>
  <si>
    <t>1322-1017086</t>
  </si>
  <si>
    <t>1322-1017087</t>
  </si>
  <si>
    <t>1322-1017167</t>
  </si>
  <si>
    <t>1322-1017353</t>
  </si>
  <si>
    <t>1322-1017363</t>
  </si>
  <si>
    <t>1322-1017368</t>
  </si>
  <si>
    <t>1322-1017369</t>
  </si>
  <si>
    <t>1322-1017373</t>
  </si>
  <si>
    <t>1322-1017377</t>
  </si>
  <si>
    <t>1322-1017388</t>
  </si>
  <si>
    <t>1322-1017391</t>
  </si>
  <si>
    <t>1322-1017395</t>
  </si>
  <si>
    <t>1322-1017396</t>
  </si>
  <si>
    <t>1322-1017404</t>
  </si>
  <si>
    <t>1322-1017406</t>
  </si>
  <si>
    <t>1322-1017632</t>
  </si>
  <si>
    <t>1322-1017633</t>
  </si>
  <si>
    <t>1322-1017634</t>
  </si>
  <si>
    <t>1322-1017862</t>
  </si>
  <si>
    <t>1322-1017866</t>
  </si>
  <si>
    <t>1322-1017966</t>
  </si>
  <si>
    <t>1322-1017969</t>
  </si>
  <si>
    <t>1322-1017973</t>
  </si>
  <si>
    <t>1322-1017977</t>
  </si>
  <si>
    <t>1322-1018077</t>
  </si>
  <si>
    <t>1322-1018138</t>
  </si>
  <si>
    <t>1322-1018139</t>
  </si>
  <si>
    <t>1322-1018140</t>
  </si>
  <si>
    <t>1322-1018221</t>
  </si>
  <si>
    <t>1322-1018222</t>
  </si>
  <si>
    <t>1322-1018223</t>
  </si>
  <si>
    <t>1322-1018224</t>
  </si>
  <si>
    <t>1322-1018245</t>
  </si>
  <si>
    <t>1322-1018281</t>
  </si>
  <si>
    <t>1322-1018283</t>
  </si>
  <si>
    <t>1322-1018508</t>
  </si>
  <si>
    <t>1322-1018519</t>
  </si>
  <si>
    <t>1322-1018522</t>
  </si>
  <si>
    <t>1322-1018552</t>
  </si>
  <si>
    <t>1322-1018577</t>
  </si>
  <si>
    <t>1322-1018602</t>
  </si>
  <si>
    <t>1322-1018607</t>
  </si>
  <si>
    <t>1322-1018611</t>
  </si>
  <si>
    <t>1322-1018626</t>
  </si>
  <si>
    <t>1322-1018627</t>
  </si>
  <si>
    <t>1322-1018628</t>
  </si>
  <si>
    <t>1322-1018629</t>
  </si>
  <si>
    <t>1322-1018630</t>
  </si>
  <si>
    <t>1322-1018631</t>
  </si>
  <si>
    <t>1322-1018632</t>
  </si>
  <si>
    <t>1322-1018665</t>
  </si>
  <si>
    <t>1322-1018666</t>
  </si>
  <si>
    <t>1322-1018667</t>
  </si>
  <si>
    <t>1322-1018668</t>
  </si>
  <si>
    <t>1322-1018706</t>
  </si>
  <si>
    <t>1322-1018708</t>
  </si>
  <si>
    <t>1322-1018820</t>
  </si>
  <si>
    <t>1322-1018826</t>
  </si>
  <si>
    <t>1322-1018829</t>
  </si>
  <si>
    <t>1322-1018883</t>
  </si>
  <si>
    <t>1322-1018912</t>
  </si>
  <si>
    <t>1322-1018914</t>
  </si>
  <si>
    <t>1322-1018915</t>
  </si>
  <si>
    <t>1322-1018936</t>
  </si>
  <si>
    <t>1322-1018937</t>
  </si>
  <si>
    <t>1322-1018938</t>
  </si>
  <si>
    <t>1322-1018940</t>
  </si>
  <si>
    <t>1322-1018957</t>
  </si>
  <si>
    <t>1322-1018958</t>
  </si>
  <si>
    <t>1322-1018959</t>
  </si>
  <si>
    <t>1322-1018967</t>
  </si>
  <si>
    <t>1322-1018970</t>
  </si>
  <si>
    <t>1322-1018973</t>
  </si>
  <si>
    <t>1322-1018978</t>
  </si>
  <si>
    <t>1322-1018983</t>
  </si>
  <si>
    <t>1322-1019003</t>
  </si>
  <si>
    <t>1322-1019009</t>
  </si>
  <si>
    <t>1322-1019014</t>
  </si>
  <si>
    <t>1322-1019034</t>
  </si>
  <si>
    <t>1322-1019407</t>
  </si>
  <si>
    <t>200690</t>
  </si>
  <si>
    <t>KSK014055</t>
  </si>
  <si>
    <t>KSK014057</t>
  </si>
  <si>
    <t>KSK014062</t>
  </si>
  <si>
    <t>KSK110099</t>
  </si>
  <si>
    <t>KSK110100</t>
  </si>
  <si>
    <t>KSK110134</t>
  </si>
  <si>
    <t>KSK110150</t>
  </si>
  <si>
    <t>KSK110151</t>
  </si>
  <si>
    <t>KSK110205</t>
  </si>
  <si>
    <t>KSK110214</t>
  </si>
  <si>
    <t>KSK110225</t>
  </si>
  <si>
    <t>KSK110245</t>
  </si>
  <si>
    <t>KSK110252</t>
  </si>
  <si>
    <t>KSK110253</t>
  </si>
  <si>
    <t>KSK110254</t>
  </si>
  <si>
    <t>KSK110279</t>
  </si>
  <si>
    <t>KSK110295</t>
  </si>
  <si>
    <t>KSK110350</t>
  </si>
  <si>
    <t>KSK110351</t>
  </si>
  <si>
    <t>KSK110354</t>
  </si>
  <si>
    <t>KSK110355</t>
  </si>
  <si>
    <t>KSK110374</t>
  </si>
  <si>
    <t>KSK110381</t>
  </si>
  <si>
    <t>KSK110393</t>
  </si>
  <si>
    <t>KSK110453</t>
  </si>
  <si>
    <t>KSK110454</t>
  </si>
  <si>
    <t>KSK110456</t>
  </si>
  <si>
    <t>KSK110457</t>
  </si>
  <si>
    <t>KSK110458</t>
  </si>
  <si>
    <t>KSK110459</t>
  </si>
  <si>
    <t>KSK110460</t>
  </si>
  <si>
    <t>KSK110461</t>
  </si>
  <si>
    <t>KSK110462</t>
  </si>
  <si>
    <t>KSK110463</t>
  </si>
  <si>
    <t>KSK110464</t>
  </si>
  <si>
    <t>KSK110467</t>
  </si>
  <si>
    <t>KSK110512</t>
  </si>
  <si>
    <t>KSK110513</t>
  </si>
  <si>
    <t>KSK110519</t>
  </si>
  <si>
    <t>KSK110536</t>
  </si>
  <si>
    <t>KSK110537</t>
  </si>
  <si>
    <t>KSK110540</t>
  </si>
  <si>
    <t>KSK114004</t>
  </si>
  <si>
    <t>KSK114005</t>
  </si>
  <si>
    <t>KSK114006</t>
  </si>
  <si>
    <t>KSK114007</t>
  </si>
  <si>
    <t>KSK114009</t>
  </si>
  <si>
    <t>KSK114010</t>
  </si>
  <si>
    <t>KSK114011</t>
  </si>
  <si>
    <t>KSK114012</t>
  </si>
  <si>
    <t>KSK114013</t>
  </si>
  <si>
    <t>KSK114014</t>
  </si>
  <si>
    <t>KSK114015</t>
  </si>
  <si>
    <t>KSK114016</t>
  </si>
  <si>
    <t>KSK114017</t>
  </si>
  <si>
    <t>KSK114018</t>
  </si>
  <si>
    <t>KSK114019</t>
  </si>
  <si>
    <t>KSK114020</t>
  </si>
  <si>
    <t>KSK121015</t>
  </si>
  <si>
    <t>KSK121016</t>
  </si>
  <si>
    <t>KSK121025</t>
  </si>
  <si>
    <t>KSK121068</t>
  </si>
  <si>
    <t>KSK121077</t>
  </si>
  <si>
    <t>KSK121079</t>
  </si>
  <si>
    <t>KSK121080</t>
  </si>
  <si>
    <t>KSK121210</t>
  </si>
  <si>
    <t>KSK121211</t>
  </si>
  <si>
    <t>KSK121212</t>
  </si>
  <si>
    <t>KSK121222</t>
  </si>
  <si>
    <t>KSK121223</t>
  </si>
  <si>
    <t>KSK121224</t>
  </si>
  <si>
    <t>KSK121227</t>
  </si>
  <si>
    <t>KSK121248</t>
  </si>
  <si>
    <t>KSK121270</t>
  </si>
  <si>
    <t>KSK121286</t>
  </si>
  <si>
    <t>KSK121299</t>
  </si>
  <si>
    <t>KSK121300</t>
  </si>
  <si>
    <t>KSK121304</t>
  </si>
  <si>
    <t>KSK121337</t>
  </si>
  <si>
    <t>KSK121338</t>
  </si>
  <si>
    <t>KSK121339</t>
  </si>
  <si>
    <t>KSK121342</t>
  </si>
  <si>
    <t>KSK121343</t>
  </si>
  <si>
    <t>KSK121344</t>
  </si>
  <si>
    <t>KSK121345</t>
  </si>
  <si>
    <t>KSK121346</t>
  </si>
  <si>
    <t>KSK121347</t>
  </si>
  <si>
    <t>KSK121348</t>
  </si>
  <si>
    <t>KSK121349</t>
  </si>
  <si>
    <t>KSK121433</t>
  </si>
  <si>
    <t>KSK121434</t>
  </si>
  <si>
    <t>KSK121437</t>
  </si>
  <si>
    <t>KSK121443</t>
  </si>
  <si>
    <t>KSK121445</t>
  </si>
  <si>
    <t>KSK121446</t>
  </si>
  <si>
    <t>KSK121449</t>
  </si>
  <si>
    <t>KSK121450</t>
  </si>
  <si>
    <t>KSK121453</t>
  </si>
  <si>
    <t>KSK121454</t>
  </si>
  <si>
    <t>KSK121455</t>
  </si>
  <si>
    <t>KSK121458</t>
  </si>
  <si>
    <t>KSK121460</t>
  </si>
  <si>
    <t>KSK121461</t>
  </si>
  <si>
    <t>KSK121462</t>
  </si>
  <si>
    <t>KSK121466</t>
  </si>
  <si>
    <t>KSK121467</t>
  </si>
  <si>
    <t>KSK121468</t>
  </si>
  <si>
    <t>KSK121469</t>
  </si>
  <si>
    <t>KSK121497</t>
  </si>
  <si>
    <t>KSK121501</t>
  </si>
  <si>
    <t>KSK121503</t>
  </si>
  <si>
    <t>KSK121507</t>
  </si>
  <si>
    <t>KSK121508</t>
  </si>
  <si>
    <t>KSK121511</t>
  </si>
  <si>
    <t>KSK121516</t>
  </si>
  <si>
    <t>KSK121518</t>
  </si>
  <si>
    <t>KSK121523</t>
  </si>
  <si>
    <t>KSK121526</t>
  </si>
  <si>
    <t>KSK121618</t>
  </si>
  <si>
    <t>KSK121619</t>
  </si>
  <si>
    <t>KSK121620</t>
  </si>
  <si>
    <t>KSK121621</t>
  </si>
  <si>
    <t>KSK121623</t>
  </si>
  <si>
    <t>KSK121625</t>
  </si>
  <si>
    <t>KSK121626</t>
  </si>
  <si>
    <t>KSK121627</t>
  </si>
  <si>
    <t>KSK121628</t>
  </si>
  <si>
    <t>KSK121629</t>
  </si>
  <si>
    <t>KSK121670</t>
  </si>
  <si>
    <t>KSK121671</t>
  </si>
  <si>
    <t>KSK121672</t>
  </si>
  <si>
    <t>KSK121673</t>
  </si>
  <si>
    <t>KSK121674</t>
  </si>
  <si>
    <t>KSK121675</t>
  </si>
  <si>
    <t>KSK121680</t>
  </si>
  <si>
    <t>KSK121681</t>
  </si>
  <si>
    <t>KSK121682</t>
  </si>
  <si>
    <t>KSK121683</t>
  </si>
  <si>
    <t>KSK121684</t>
  </si>
  <si>
    <t>KSK121685</t>
  </si>
  <si>
    <t>KSK121686</t>
  </si>
  <si>
    <t>KSK121687</t>
  </si>
  <si>
    <t>KSK121688</t>
  </si>
  <si>
    <t>KSK121689</t>
  </si>
  <si>
    <t>KSK121690</t>
  </si>
  <si>
    <t>KSK121691</t>
  </si>
  <si>
    <t>KSK121693</t>
  </si>
  <si>
    <t>KSK121694</t>
  </si>
  <si>
    <t>KSK121696</t>
  </si>
  <si>
    <t>KSK121697</t>
  </si>
  <si>
    <t>KSK121698</t>
  </si>
  <si>
    <t>KSK121699</t>
  </si>
  <si>
    <t>KSK121700</t>
  </si>
  <si>
    <t>KSK121701</t>
  </si>
  <si>
    <t>KSK121703</t>
  </si>
  <si>
    <t>KSK121704</t>
  </si>
  <si>
    <t>KSK121705</t>
  </si>
  <si>
    <t>KSK121706</t>
  </si>
  <si>
    <t>KSK121707</t>
  </si>
  <si>
    <t>KSK121708</t>
  </si>
  <si>
    <t>KSK121709</t>
  </si>
  <si>
    <t>KSK121710</t>
  </si>
  <si>
    <t>KSK121711</t>
  </si>
  <si>
    <t>KSK121712</t>
  </si>
  <si>
    <t>KSK121713</t>
  </si>
  <si>
    <t>KSK121714</t>
  </si>
  <si>
    <t>KSK121715</t>
  </si>
  <si>
    <t>KSK121716</t>
  </si>
  <si>
    <t>KSK121717</t>
  </si>
  <si>
    <t>KSK121718</t>
  </si>
  <si>
    <t>KSK121720</t>
  </si>
  <si>
    <t>KSK121721</t>
  </si>
  <si>
    <t>KSK121722</t>
  </si>
  <si>
    <t>KSK121723</t>
  </si>
  <si>
    <t>KSK121724</t>
  </si>
  <si>
    <t>KSK121725</t>
  </si>
  <si>
    <t>KSK121726</t>
  </si>
  <si>
    <t>KSK121727</t>
  </si>
  <si>
    <t>KSK121729</t>
  </si>
  <si>
    <t>KSK121730</t>
  </si>
  <si>
    <t>KSK121731</t>
  </si>
  <si>
    <t>KSK121732</t>
  </si>
  <si>
    <t>KSK121733</t>
  </si>
  <si>
    <t>KSK121734</t>
  </si>
  <si>
    <t>KSK121735</t>
  </si>
  <si>
    <t>KSK121736</t>
  </si>
  <si>
    <t>KSK121737</t>
  </si>
  <si>
    <t>KSK121738</t>
  </si>
  <si>
    <t>KSK121739</t>
  </si>
  <si>
    <t>KSK121740</t>
  </si>
  <si>
    <t>KSK121741</t>
  </si>
  <si>
    <t>KSK121742</t>
  </si>
  <si>
    <t>KSK121743</t>
  </si>
  <si>
    <t>KSK121744</t>
  </si>
  <si>
    <t>KSK121745</t>
  </si>
  <si>
    <t>KSK121746</t>
  </si>
  <si>
    <t>KSK121748</t>
  </si>
  <si>
    <t>KSK121749</t>
  </si>
  <si>
    <t>KSK121750</t>
  </si>
  <si>
    <t>KSK121751</t>
  </si>
  <si>
    <t>KSK121752</t>
  </si>
  <si>
    <t>KSK121753</t>
  </si>
  <si>
    <t>KSK121754</t>
  </si>
  <si>
    <t>KSK121755</t>
  </si>
  <si>
    <t>KSK121756</t>
  </si>
  <si>
    <t>KSK121757</t>
  </si>
  <si>
    <t>KSK121758</t>
  </si>
  <si>
    <t>KSK121759</t>
  </si>
  <si>
    <t>KSK121761</t>
  </si>
  <si>
    <t>KSK121762</t>
  </si>
  <si>
    <t>KSK121766</t>
  </si>
  <si>
    <t>KSK121770</t>
  </si>
  <si>
    <t>KSK121772</t>
  </si>
  <si>
    <t>KSK121773</t>
  </si>
  <si>
    <t>KSK121774</t>
  </si>
  <si>
    <t>KSK121776</t>
  </si>
  <si>
    <t>KSK121777</t>
  </si>
  <si>
    <t>KSK121778</t>
  </si>
  <si>
    <t>KSK121780</t>
  </si>
  <si>
    <t>KSK121782</t>
  </si>
  <si>
    <t>KSK121783</t>
  </si>
  <si>
    <t>KSK121784</t>
  </si>
  <si>
    <t>KSK121785</t>
  </si>
  <si>
    <t>KSK121787</t>
  </si>
  <si>
    <t>KSK121788</t>
  </si>
  <si>
    <t>KSK121890</t>
  </si>
  <si>
    <t>KSK121895</t>
  </si>
  <si>
    <t>KSK121896</t>
  </si>
  <si>
    <t>KSK121897</t>
  </si>
  <si>
    <t>KSK121900</t>
  </si>
  <si>
    <t>KSK121901</t>
  </si>
  <si>
    <t>KSK121902</t>
  </si>
  <si>
    <t>KSK121903</t>
  </si>
  <si>
    <t>KSK121904</t>
  </si>
  <si>
    <t>KSK121905</t>
  </si>
  <si>
    <t>KSK121906</t>
  </si>
  <si>
    <t>KSK121907</t>
  </si>
  <si>
    <t>KSK121908</t>
  </si>
  <si>
    <t>KSK121909</t>
  </si>
  <si>
    <t>KSK121910</t>
  </si>
  <si>
    <t>KSK121911</t>
  </si>
  <si>
    <t>KSK121912</t>
  </si>
  <si>
    <t>KSK121916</t>
  </si>
  <si>
    <t>KSK121920</t>
  </si>
  <si>
    <t>KSK121929</t>
  </si>
  <si>
    <t>KSK121931</t>
  </si>
  <si>
    <t>KSK121932</t>
  </si>
  <si>
    <t>KSK121933</t>
  </si>
  <si>
    <t>KSK121934</t>
  </si>
  <si>
    <t>KSK121935</t>
  </si>
  <si>
    <t>KSK121936</t>
  </si>
  <si>
    <t>KSK121937</t>
  </si>
  <si>
    <t>KSK121938</t>
  </si>
  <si>
    <t>KSK121939</t>
  </si>
  <si>
    <t>KSK121941</t>
  </si>
  <si>
    <t>KSK121946</t>
  </si>
  <si>
    <t>KSK121948</t>
  </si>
  <si>
    <t>KSK121950</t>
  </si>
  <si>
    <t>KSK121951</t>
  </si>
  <si>
    <t>KSK121952</t>
  </si>
  <si>
    <t>KSK121953</t>
  </si>
  <si>
    <t>KSK121954</t>
  </si>
  <si>
    <t>KSK121955</t>
  </si>
  <si>
    <t>KSK121956</t>
  </si>
  <si>
    <t>KSK121957</t>
  </si>
  <si>
    <t>KSK121958</t>
  </si>
  <si>
    <t>KSK121959</t>
  </si>
  <si>
    <t>KSK121960</t>
  </si>
  <si>
    <t>KSK121961</t>
  </si>
  <si>
    <t>KSK121962</t>
  </si>
  <si>
    <t>KSK121963</t>
  </si>
  <si>
    <t>KSK121965</t>
  </si>
  <si>
    <t>KSK121967</t>
  </si>
  <si>
    <t>KSK121969</t>
  </si>
  <si>
    <t>KSK121970</t>
  </si>
  <si>
    <t>KSK121972</t>
  </si>
  <si>
    <t>KSK121973</t>
  </si>
  <si>
    <t>KSK121974</t>
  </si>
  <si>
    <t>KSK121975</t>
  </si>
  <si>
    <t>KSK121976</t>
  </si>
  <si>
    <t>KSK121977</t>
  </si>
  <si>
    <t>KSK121978</t>
  </si>
  <si>
    <t>KSK121979</t>
  </si>
  <si>
    <t>KSK121980</t>
  </si>
  <si>
    <t>KSK121981</t>
  </si>
  <si>
    <t>KSK121982</t>
  </si>
  <si>
    <t>KSK121983</t>
  </si>
  <si>
    <t>KSK121984</t>
  </si>
  <si>
    <t>KSK121986</t>
  </si>
  <si>
    <t>KSK121988</t>
  </si>
  <si>
    <t>KSK121989</t>
  </si>
  <si>
    <t>KSK121990</t>
  </si>
  <si>
    <t>KSK121993</t>
  </si>
  <si>
    <t>KSK121995</t>
  </si>
  <si>
    <t>KSK121998</t>
  </si>
  <si>
    <t>KSK121999</t>
  </si>
  <si>
    <t>KSK122158</t>
  </si>
  <si>
    <t>KSK122293</t>
  </si>
  <si>
    <t>KSK122294</t>
  </si>
  <si>
    <t>KSK122295</t>
  </si>
  <si>
    <t>KSK122296</t>
  </si>
  <si>
    <t>KSK122297</t>
  </si>
  <si>
    <t>KSK122298</t>
  </si>
  <si>
    <t>KSK125001</t>
  </si>
  <si>
    <t>KSK125002</t>
  </si>
  <si>
    <t>KSK125003</t>
  </si>
  <si>
    <t>KSK125004</t>
  </si>
  <si>
    <t>KSK125005</t>
  </si>
  <si>
    <t>KSK125009</t>
  </si>
  <si>
    <t>KSK125010</t>
  </si>
  <si>
    <t>KSK125012</t>
  </si>
  <si>
    <t>KSK125013</t>
  </si>
  <si>
    <t>KSK125017</t>
  </si>
  <si>
    <t>KSK125018</t>
  </si>
  <si>
    <t>KSK125020</t>
  </si>
  <si>
    <t>KSK125021</t>
  </si>
  <si>
    <t>KSK125024</t>
  </si>
  <si>
    <t>KSK125025</t>
  </si>
  <si>
    <t>KSK125027</t>
  </si>
  <si>
    <t>KSK125030</t>
  </si>
  <si>
    <t>KSK125031</t>
  </si>
  <si>
    <t>KSK125032</t>
  </si>
  <si>
    <t>KSK125034</t>
  </si>
  <si>
    <t>KSK125035</t>
  </si>
  <si>
    <t>KSK125036</t>
  </si>
  <si>
    <t>KSK125037</t>
  </si>
  <si>
    <t>KSK125038</t>
  </si>
  <si>
    <t>KSK125039</t>
  </si>
  <si>
    <t>KSK125040</t>
  </si>
  <si>
    <t>KSK125041</t>
  </si>
  <si>
    <t>KSK125042</t>
  </si>
  <si>
    <t>KSK125043</t>
  </si>
  <si>
    <t>KSK125044</t>
  </si>
  <si>
    <t>KSK125046</t>
  </si>
  <si>
    <t>KSK125047</t>
  </si>
  <si>
    <t>KSK125048</t>
  </si>
  <si>
    <t>KSK125049</t>
  </si>
  <si>
    <t>KSK125050</t>
  </si>
  <si>
    <t>KSK125051</t>
  </si>
  <si>
    <t>KSK125052</t>
  </si>
  <si>
    <t>KSK125056</t>
  </si>
  <si>
    <t>KSK125057</t>
  </si>
  <si>
    <t>KSK125058</t>
  </si>
  <si>
    <t>KSK125059</t>
  </si>
  <si>
    <t>KSK125060</t>
  </si>
  <si>
    <t>KSK125061</t>
  </si>
  <si>
    <t>KSK125062</t>
  </si>
  <si>
    <t>KSK125063</t>
  </si>
  <si>
    <t>KSK125064</t>
  </si>
  <si>
    <t>KSK125065</t>
  </si>
  <si>
    <t>KSK125069</t>
  </si>
  <si>
    <t>KSK125070</t>
  </si>
  <si>
    <t>KSK125071</t>
  </si>
  <si>
    <t>KSK125072</t>
  </si>
  <si>
    <t>KSK125073</t>
  </si>
  <si>
    <t>KSK125074</t>
  </si>
  <si>
    <t>KSK125076</t>
  </si>
  <si>
    <t>KSK125078</t>
  </si>
  <si>
    <t>KSK125079</t>
  </si>
  <si>
    <t>KSK125081</t>
  </si>
  <si>
    <t>KSK125082</t>
  </si>
  <si>
    <t>KSK125083</t>
  </si>
  <si>
    <t>KSK125084</t>
  </si>
  <si>
    <t>KSK125085</t>
  </si>
  <si>
    <t>KSK125086</t>
  </si>
  <si>
    <t>KSK125087</t>
  </si>
  <si>
    <t>KSK125088</t>
  </si>
  <si>
    <t>KSK125089</t>
  </si>
  <si>
    <t>KSK125090</t>
  </si>
  <si>
    <t>KSK125091</t>
  </si>
  <si>
    <t>KSK125092</t>
  </si>
  <si>
    <t>KSK125093</t>
  </si>
  <si>
    <t>KSK125094</t>
  </si>
  <si>
    <t>KSK125095</t>
  </si>
  <si>
    <t>KSK125096</t>
  </si>
  <si>
    <t>KSK125101</t>
  </si>
  <si>
    <t>KSK125102</t>
  </si>
  <si>
    <t>KSK125104</t>
  </si>
  <si>
    <t>KSK125105</t>
  </si>
  <si>
    <t>KSK125108</t>
  </si>
  <si>
    <t>KSK125109</t>
  </si>
  <si>
    <t>KSK125110</t>
  </si>
  <si>
    <t>KSK125111</t>
  </si>
  <si>
    <t>KSK125112</t>
  </si>
  <si>
    <t>KSK125113</t>
  </si>
  <si>
    <t>KSK125114</t>
  </si>
  <si>
    <t>KSK125115</t>
  </si>
  <si>
    <t>KSK125116</t>
  </si>
  <si>
    <t>KSK125120</t>
  </si>
  <si>
    <t>KSK125121</t>
  </si>
  <si>
    <t>KSK125122</t>
  </si>
  <si>
    <t>KSK125123</t>
  </si>
  <si>
    <t>KSK125124</t>
  </si>
  <si>
    <t>KSK125127</t>
  </si>
  <si>
    <t>KSK125129</t>
  </si>
  <si>
    <t>KSK125130</t>
  </si>
  <si>
    <t>KSK125131</t>
  </si>
  <si>
    <t>KSK125132</t>
  </si>
  <si>
    <t>KSK125133</t>
  </si>
  <si>
    <t>KSK125134</t>
  </si>
  <si>
    <t>KSK125135</t>
  </si>
  <si>
    <t>KSK125136</t>
  </si>
  <si>
    <t>KSK125137</t>
  </si>
  <si>
    <t>KSK125138</t>
  </si>
  <si>
    <t>KSK125139</t>
  </si>
  <si>
    <t>KSK125140</t>
  </si>
  <si>
    <t>KSK125141</t>
  </si>
  <si>
    <t>KSK125142</t>
  </si>
  <si>
    <t>KSK125143</t>
  </si>
  <si>
    <t>KSK125144</t>
  </si>
  <si>
    <t>KSK125145</t>
  </si>
  <si>
    <t>KSK125146</t>
  </si>
  <si>
    <t>KSK125147</t>
  </si>
  <si>
    <t>KSK125148</t>
  </si>
  <si>
    <t>KSK125149</t>
  </si>
  <si>
    <t>KSK125152</t>
  </si>
  <si>
    <t>KSK125156</t>
  </si>
  <si>
    <t>KSK125157</t>
  </si>
  <si>
    <t>KSK125158</t>
  </si>
  <si>
    <t>KSK125159</t>
  </si>
  <si>
    <t>KSK125160</t>
  </si>
  <si>
    <t>KSK125161</t>
  </si>
  <si>
    <t>KSK125162</t>
  </si>
  <si>
    <t>KSK125164</t>
  </si>
  <si>
    <t>KSK125165</t>
  </si>
  <si>
    <t>KSK125166</t>
  </si>
  <si>
    <t>KSK125172</t>
  </si>
  <si>
    <t>KSK125173</t>
  </si>
  <si>
    <t>KSK125174</t>
  </si>
  <si>
    <t>KSK125181</t>
  </si>
  <si>
    <t>KSK125182</t>
  </si>
  <si>
    <t>KSK125183</t>
  </si>
  <si>
    <t>KSK125185</t>
  </si>
  <si>
    <t>KSK125186</t>
  </si>
  <si>
    <t>KSK125187</t>
  </si>
  <si>
    <t>KSK125188</t>
  </si>
  <si>
    <t>KSK125189</t>
  </si>
  <si>
    <t>KSK125190</t>
  </si>
  <si>
    <t>KSK125191</t>
  </si>
  <si>
    <t>KSK125194</t>
  </si>
  <si>
    <t>KSK125198</t>
  </si>
  <si>
    <t>KSK125199</t>
  </si>
  <si>
    <t>KSK125200</t>
  </si>
  <si>
    <t>KSK125206</t>
  </si>
  <si>
    <t>KSK125207</t>
  </si>
  <si>
    <t>KSK125208</t>
  </si>
  <si>
    <t>KSK125210</t>
  </si>
  <si>
    <t>KSK125211</t>
  </si>
  <si>
    <t>KSK125212</t>
  </si>
  <si>
    <t>KSK125213</t>
  </si>
  <si>
    <t>KSK125214</t>
  </si>
  <si>
    <t>KSK125215</t>
  </si>
  <si>
    <t>KSK125216</t>
  </si>
  <si>
    <t>KSK125217</t>
  </si>
  <si>
    <t>KSK125218</t>
  </si>
  <si>
    <t>KSK125219</t>
  </si>
  <si>
    <t>KSK125220</t>
  </si>
  <si>
    <t>KSK125221</t>
  </si>
  <si>
    <t>KSK125222</t>
  </si>
  <si>
    <t>KSK125226</t>
  </si>
  <si>
    <t>KSK125231</t>
  </si>
  <si>
    <t>KSK125232</t>
  </si>
  <si>
    <t>KSK125233</t>
  </si>
  <si>
    <t>KSK125234</t>
  </si>
  <si>
    <t>KSK125235</t>
  </si>
  <si>
    <t>KSK125236</t>
  </si>
  <si>
    <t>KSK125237</t>
  </si>
  <si>
    <t>KSK125238</t>
  </si>
  <si>
    <t>KSK125239</t>
  </si>
  <si>
    <t>KSK125240</t>
  </si>
  <si>
    <t>KSK125241</t>
  </si>
  <si>
    <t>KSK125242</t>
  </si>
  <si>
    <t>KSK125244</t>
  </si>
  <si>
    <t>KSK125249</t>
  </si>
  <si>
    <t>KSK125250</t>
  </si>
  <si>
    <t>KSK125251</t>
  </si>
  <si>
    <t>KSK125252</t>
  </si>
  <si>
    <t>KSK125253</t>
  </si>
  <si>
    <t>KSK125254</t>
  </si>
  <si>
    <t>KSK125255</t>
  </si>
  <si>
    <t>KSK125256</t>
  </si>
  <si>
    <t>KSK125257</t>
  </si>
  <si>
    <t>KSK125258</t>
  </si>
  <si>
    <t>KSK125261</t>
  </si>
  <si>
    <t>KSK125268</t>
  </si>
  <si>
    <t>KSK125269</t>
  </si>
  <si>
    <t>KSK125270</t>
  </si>
  <si>
    <t>KSK125271</t>
  </si>
  <si>
    <t>KSK125272</t>
  </si>
  <si>
    <t>KSK125273</t>
  </si>
  <si>
    <t>KSK125274</t>
  </si>
  <si>
    <t>KSK125275</t>
  </si>
  <si>
    <t>KSK125276</t>
  </si>
  <si>
    <t>KSK125277</t>
  </si>
  <si>
    <t>KSK125278</t>
  </si>
  <si>
    <t>KSK125279</t>
  </si>
  <si>
    <t>KSK125280</t>
  </si>
  <si>
    <t>KSK125281</t>
  </si>
  <si>
    <t>KSK125282</t>
  </si>
  <si>
    <t>KSK125283</t>
  </si>
  <si>
    <t>KSK125284</t>
  </si>
  <si>
    <t>KSK125285</t>
  </si>
  <si>
    <t>KSK125286</t>
  </si>
  <si>
    <t>KSK125287</t>
  </si>
  <si>
    <t>KSK125288</t>
  </si>
  <si>
    <t>KSK125289</t>
  </si>
  <si>
    <t>KSK125290</t>
  </si>
  <si>
    <t>KSK125291</t>
  </si>
  <si>
    <t>KSK125292</t>
  </si>
  <si>
    <t>KSK125293</t>
  </si>
  <si>
    <t>KSK125294</t>
  </si>
  <si>
    <t>KSK125295</t>
  </si>
  <si>
    <t>KSK125296</t>
  </si>
  <si>
    <t>KSK125298</t>
  </si>
  <si>
    <t>KSK125301</t>
  </si>
  <si>
    <t>KSK125302</t>
  </si>
  <si>
    <t>KSK125303</t>
  </si>
  <si>
    <t>KSK125304</t>
  </si>
  <si>
    <t>KSK125305</t>
  </si>
  <si>
    <t>KSK125306</t>
  </si>
  <si>
    <t>KSK125307</t>
  </si>
  <si>
    <t>KSK125308</t>
  </si>
  <si>
    <t>KSK125309</t>
  </si>
  <si>
    <t>KSK125310</t>
  </si>
  <si>
    <t>KSK125314</t>
  </si>
  <si>
    <t>KSK125315</t>
  </si>
  <si>
    <t>KSK125316</t>
  </si>
  <si>
    <t>KSK125318</t>
  </si>
  <si>
    <t>KSK125319</t>
  </si>
  <si>
    <t>KSK125320</t>
  </si>
  <si>
    <t>KSK125321</t>
  </si>
  <si>
    <t>KSK125322</t>
  </si>
  <si>
    <t>KSK125323</t>
  </si>
  <si>
    <t>KSK125324</t>
  </si>
  <si>
    <t>KSK125325</t>
  </si>
  <si>
    <t>KSK125326</t>
  </si>
  <si>
    <t>KSK125329</t>
  </si>
  <si>
    <t>KSK125330</t>
  </si>
  <si>
    <t>KSK125331</t>
  </si>
  <si>
    <t>KSK125332</t>
  </si>
  <si>
    <t>KSK125333</t>
  </si>
  <si>
    <t>KSK125334</t>
  </si>
  <si>
    <t>KSK125335</t>
  </si>
  <si>
    <t>KSK125336</t>
  </si>
  <si>
    <t>KSK125337</t>
  </si>
  <si>
    <t>KSK125338</t>
  </si>
  <si>
    <t>KSK125339</t>
  </si>
  <si>
    <t>KSK125341</t>
  </si>
  <si>
    <t>KSK125342</t>
  </si>
  <si>
    <t>KSK125343</t>
  </si>
  <si>
    <t>KSK125344</t>
  </si>
  <si>
    <t>KSK125347</t>
  </si>
  <si>
    <t>KSK125348</t>
  </si>
  <si>
    <t>KSK125349</t>
  </si>
  <si>
    <t>KSK125350</t>
  </si>
  <si>
    <t>KSK125351</t>
  </si>
  <si>
    <t>KSK125352</t>
  </si>
  <si>
    <t>KSK125353</t>
  </si>
  <si>
    <t>KSK125354</t>
  </si>
  <si>
    <t>KSK125355</t>
  </si>
  <si>
    <t>KSK125357</t>
  </si>
  <si>
    <t>KSK125358</t>
  </si>
  <si>
    <t>KSK125359</t>
  </si>
  <si>
    <t>KSK130296</t>
  </si>
  <si>
    <t>KSK130297</t>
  </si>
  <si>
    <t>KSK130300</t>
  </si>
  <si>
    <t>KSK130301</t>
  </si>
  <si>
    <t>KSK130302</t>
  </si>
  <si>
    <t>KSK130328</t>
  </si>
  <si>
    <t>KSK130339</t>
  </si>
  <si>
    <t>KSK130358</t>
  </si>
  <si>
    <t>KSK130361</t>
  </si>
  <si>
    <t>KSK130362</t>
  </si>
  <si>
    <t>KSK130373</t>
  </si>
  <si>
    <t>KSK130414</t>
  </si>
  <si>
    <t>KSK130480</t>
  </si>
  <si>
    <t>KSK130481</t>
  </si>
  <si>
    <t>KSK130498</t>
  </si>
  <si>
    <t>KSK130506</t>
  </si>
  <si>
    <t>KSK130507</t>
  </si>
  <si>
    <t>KSK130526</t>
  </si>
  <si>
    <t>KSK130528</t>
  </si>
  <si>
    <t>KSK130544</t>
  </si>
  <si>
    <t>KSK130611</t>
  </si>
  <si>
    <t>KSK130623</t>
  </si>
  <si>
    <t>KSK130718</t>
  </si>
  <si>
    <t>KSK130758</t>
  </si>
  <si>
    <t>KSK130792</t>
  </si>
  <si>
    <t>KSK131504</t>
  </si>
  <si>
    <t>KSK131505</t>
  </si>
  <si>
    <t>KSK131506</t>
  </si>
  <si>
    <t>KSK131507</t>
  </si>
  <si>
    <t>KSK131508</t>
  </si>
  <si>
    <t>KSK131509</t>
  </si>
  <si>
    <t>KSK131510</t>
  </si>
  <si>
    <t>KSK131511</t>
  </si>
  <si>
    <t>KSK131732</t>
  </si>
  <si>
    <t>KSK131733</t>
  </si>
  <si>
    <t>KSK131734</t>
  </si>
  <si>
    <t>KSK131735</t>
  </si>
  <si>
    <t>KSK131736</t>
  </si>
  <si>
    <t>KSK14</t>
  </si>
  <si>
    <t>KSK157818</t>
  </si>
  <si>
    <t>KSK157819</t>
  </si>
  <si>
    <t>KSK157820</t>
  </si>
  <si>
    <t>KSK157821</t>
  </si>
  <si>
    <t>KSK19492</t>
  </si>
  <si>
    <t>KSK19517</t>
  </si>
  <si>
    <t>KSK19561</t>
  </si>
  <si>
    <t>KSK19572</t>
  </si>
  <si>
    <t>KSK19593</t>
  </si>
  <si>
    <t>KSK19608</t>
  </si>
  <si>
    <t>KSK19670</t>
  </si>
  <si>
    <t>KSK19727</t>
  </si>
  <si>
    <t>KSK19728</t>
  </si>
  <si>
    <t>KSK19729</t>
  </si>
  <si>
    <t>KSK19730</t>
  </si>
  <si>
    <t>KSK19731</t>
  </si>
  <si>
    <t>KSK19923</t>
  </si>
  <si>
    <t>KSK19927</t>
  </si>
  <si>
    <t>KSK19934</t>
  </si>
  <si>
    <t>KSK19964</t>
  </si>
  <si>
    <t>KSK221921</t>
  </si>
  <si>
    <t>KSK221922</t>
  </si>
  <si>
    <t>KSK221926</t>
  </si>
  <si>
    <t>KSK221927</t>
  </si>
  <si>
    <t>KSK225175</t>
  </si>
  <si>
    <t>KSK225178</t>
  </si>
  <si>
    <t>KSK312108</t>
  </si>
  <si>
    <t>KSK312109</t>
  </si>
  <si>
    <t>KSK312110</t>
  </si>
  <si>
    <t>KSK312115</t>
  </si>
  <si>
    <t>KSK312118</t>
  </si>
  <si>
    <t>KSK312119</t>
  </si>
  <si>
    <t>KSK312120</t>
  </si>
  <si>
    <t>KSK312122</t>
  </si>
  <si>
    <t>KSK312123</t>
  </si>
  <si>
    <t>KSK312124</t>
  </si>
  <si>
    <t>KSK312125</t>
  </si>
  <si>
    <t>KSK312126</t>
  </si>
  <si>
    <t>KSK312127</t>
  </si>
  <si>
    <t>KSK312128</t>
  </si>
  <si>
    <t>KSK312129</t>
  </si>
  <si>
    <t>KSK312130</t>
  </si>
  <si>
    <t>KSK312131</t>
  </si>
  <si>
    <t>KSK312132</t>
  </si>
  <si>
    <t>KSK312133</t>
  </si>
  <si>
    <t>KSK312134</t>
  </si>
  <si>
    <t>KSK312135</t>
  </si>
  <si>
    <t>KSK312136</t>
  </si>
  <si>
    <t>KSK312137</t>
  </si>
  <si>
    <t>KSK312138</t>
  </si>
  <si>
    <t>KSK312139</t>
  </si>
  <si>
    <t>KSK312140</t>
  </si>
  <si>
    <t>KSK312141</t>
  </si>
  <si>
    <t>KSK312142</t>
  </si>
  <si>
    <t>KSK312143</t>
  </si>
  <si>
    <t>KSK312144</t>
  </si>
  <si>
    <t>KSK312145</t>
  </si>
  <si>
    <t>KSK312147</t>
  </si>
  <si>
    <t>KSK312148</t>
  </si>
  <si>
    <t>KSK312157</t>
  </si>
  <si>
    <t>KSK312159</t>
  </si>
  <si>
    <t>KSK312161</t>
  </si>
  <si>
    <t>KSK312164</t>
  </si>
  <si>
    <t>KSK312165</t>
  </si>
  <si>
    <t>KSK312168</t>
  </si>
  <si>
    <t>KSK312169</t>
  </si>
  <si>
    <t>KSK312172</t>
  </si>
  <si>
    <t>KSK312173</t>
  </si>
  <si>
    <t>KSK312174</t>
  </si>
  <si>
    <t>KSK312175</t>
  </si>
  <si>
    <t>KSK312176</t>
  </si>
  <si>
    <t>KSK312177</t>
  </si>
  <si>
    <t>KSK312178</t>
  </si>
  <si>
    <t>KSK312179</t>
  </si>
  <si>
    <t>KSK312180</t>
  </si>
  <si>
    <t>KSK312182</t>
  </si>
  <si>
    <t>KSK312183</t>
  </si>
  <si>
    <t>KSK312184</t>
  </si>
  <si>
    <t>KSK312185</t>
  </si>
  <si>
    <t>KSK312186</t>
  </si>
  <si>
    <t>KSK312187</t>
  </si>
  <si>
    <t>KSK312188</t>
  </si>
  <si>
    <t>KSK312189</t>
  </si>
  <si>
    <t>KSK312190</t>
  </si>
  <si>
    <t>KSK312191</t>
  </si>
  <si>
    <t>KSK312192</t>
  </si>
  <si>
    <t>KSK312193</t>
  </si>
  <si>
    <t>KSK312195</t>
  </si>
  <si>
    <t>KSK312196</t>
  </si>
  <si>
    <t>KSK312199</t>
  </si>
  <si>
    <t>KSK312200</t>
  </si>
  <si>
    <t>KSK312201</t>
  </si>
  <si>
    <t>KSK312202</t>
  </si>
  <si>
    <t>KSK312203</t>
  </si>
  <si>
    <t>KSK312204</t>
  </si>
  <si>
    <t>KSK312205</t>
  </si>
  <si>
    <t>KSK312207</t>
  </si>
  <si>
    <t>KSK312208</t>
  </si>
  <si>
    <t>KSK312210</t>
  </si>
  <si>
    <t>KSK312212</t>
  </si>
  <si>
    <t>KSK312213</t>
  </si>
  <si>
    <t>KSK312214</t>
  </si>
  <si>
    <t>KSK312215</t>
  </si>
  <si>
    <t>KSK312231</t>
  </si>
  <si>
    <t>KSK312235</t>
  </si>
  <si>
    <t>KSK312240</t>
  </si>
  <si>
    <t>KSK312242</t>
  </si>
  <si>
    <t>KSK312244</t>
  </si>
  <si>
    <t>KSK312246</t>
  </si>
  <si>
    <t>KSK312247</t>
  </si>
  <si>
    <t>KSK312248</t>
  </si>
  <si>
    <t>KSK312250</t>
  </si>
  <si>
    <t>KSK312251</t>
  </si>
  <si>
    <t>KSK312252</t>
  </si>
  <si>
    <t>KSK312253</t>
  </si>
  <si>
    <t>KSK312255</t>
  </si>
  <si>
    <t>KSK312256</t>
  </si>
  <si>
    <t>KSK312257</t>
  </si>
  <si>
    <t>KSK312258</t>
  </si>
  <si>
    <t>KSK312259</t>
  </si>
  <si>
    <t>KSK312267</t>
  </si>
  <si>
    <t>KSK312269</t>
  </si>
  <si>
    <t>KSK312270</t>
  </si>
  <si>
    <t>KSK312271</t>
  </si>
  <si>
    <t>KSK312275</t>
  </si>
  <si>
    <t>KSK312276</t>
  </si>
  <si>
    <t>KSK312277</t>
  </si>
  <si>
    <t>KSK312337</t>
  </si>
  <si>
    <t>KSK312338</t>
  </si>
  <si>
    <t>KSK312340</t>
  </si>
  <si>
    <t>KSK312588</t>
  </si>
  <si>
    <t>KSK313054</t>
  </si>
  <si>
    <t>KSK313055</t>
  </si>
  <si>
    <t>KSK313056</t>
  </si>
  <si>
    <t>KSK313060</t>
  </si>
  <si>
    <t>KSK313061</t>
  </si>
  <si>
    <t>KSK313062</t>
  </si>
  <si>
    <t>KSK313075</t>
  </si>
  <si>
    <t>KSK37365</t>
  </si>
  <si>
    <t>KSK37461</t>
  </si>
  <si>
    <t>KSK37464</t>
  </si>
  <si>
    <t>KSK37465</t>
  </si>
  <si>
    <t>KSK37467</t>
  </si>
  <si>
    <t>KSK37468</t>
  </si>
  <si>
    <t>KSK37472</t>
  </si>
  <si>
    <t>KSK37478</t>
  </si>
  <si>
    <t>KSK37480</t>
  </si>
  <si>
    <t>KSK37481</t>
  </si>
  <si>
    <t>KSK37483</t>
  </si>
  <si>
    <t>KSK37484</t>
  </si>
  <si>
    <t>KSK37485</t>
  </si>
  <si>
    <t>KSK37486</t>
  </si>
  <si>
    <t>KSK37487</t>
  </si>
  <si>
    <t>KSK37488</t>
  </si>
  <si>
    <t>KSK37490</t>
  </si>
  <si>
    <t>KSK37491</t>
  </si>
  <si>
    <t>KSK37492</t>
  </si>
  <si>
    <t>KSK37493</t>
  </si>
  <si>
    <t>KSK37494</t>
  </si>
  <si>
    <t>KSK37496</t>
  </si>
  <si>
    <t>KSK37497</t>
  </si>
  <si>
    <t>KSK37498</t>
  </si>
  <si>
    <t>KSK37499</t>
  </si>
  <si>
    <t>KSK37500</t>
  </si>
  <si>
    <t>KSK37501</t>
  </si>
  <si>
    <t>KSK37502</t>
  </si>
  <si>
    <t>KSK37503</t>
  </si>
  <si>
    <t>KSK37505</t>
  </si>
  <si>
    <t>KSK37509</t>
  </si>
  <si>
    <t>KSK37511</t>
  </si>
  <si>
    <t>KSK37512</t>
  </si>
  <si>
    <t>KSK37525</t>
  </si>
  <si>
    <t>KSK37531</t>
  </si>
  <si>
    <t>KSK37544</t>
  </si>
  <si>
    <t>KSK37545</t>
  </si>
  <si>
    <t>KSK37547</t>
  </si>
  <si>
    <t>KSK384876</t>
  </si>
  <si>
    <t>KSK384877</t>
  </si>
  <si>
    <t>KSK384878</t>
  </si>
  <si>
    <t>KSK384879</t>
  </si>
  <si>
    <t>KSK384884</t>
  </si>
  <si>
    <t>KSK384885</t>
  </si>
  <si>
    <t>KSK384926</t>
  </si>
  <si>
    <t>KSK385535</t>
  </si>
  <si>
    <t>KSK385709</t>
  </si>
  <si>
    <t>KSK385837</t>
  </si>
  <si>
    <t>KSK385841</t>
  </si>
  <si>
    <t>KSK385842</t>
  </si>
  <si>
    <t>KSK385843</t>
  </si>
  <si>
    <t>KSK385844</t>
  </si>
  <si>
    <t>KSK385855</t>
  </si>
  <si>
    <t>KSK385856</t>
  </si>
  <si>
    <t>KSK385857</t>
  </si>
  <si>
    <t>KSK385858</t>
  </si>
  <si>
    <t>KSK385859</t>
  </si>
  <si>
    <t>KSK385957</t>
  </si>
  <si>
    <t>KSK610893</t>
  </si>
  <si>
    <t>KSK610894</t>
  </si>
  <si>
    <t>KSK610897</t>
  </si>
  <si>
    <t>KSK610898</t>
  </si>
  <si>
    <t>KSK610899</t>
  </si>
  <si>
    <t>KSK610900</t>
  </si>
  <si>
    <t>KSK610901</t>
  </si>
  <si>
    <t>KSK620767</t>
  </si>
  <si>
    <t>KSK625028</t>
  </si>
  <si>
    <t>KSK625029</t>
  </si>
  <si>
    <t>KSK625138</t>
  </si>
  <si>
    <t>KSK650496</t>
  </si>
  <si>
    <t>KSK650497</t>
  </si>
  <si>
    <t>KSK650498</t>
  </si>
  <si>
    <t>KSK650499</t>
  </si>
  <si>
    <t>KSK650500</t>
  </si>
  <si>
    <t>KSK650501</t>
  </si>
  <si>
    <t>KSK650507</t>
  </si>
  <si>
    <t>KSK650941</t>
  </si>
  <si>
    <t>KSK650942</t>
  </si>
  <si>
    <t>KSK650943</t>
  </si>
  <si>
    <t>KSK650944</t>
  </si>
  <si>
    <t>KSK650947</t>
  </si>
  <si>
    <t>KSK650953</t>
  </si>
  <si>
    <t>KSK650954</t>
  </si>
  <si>
    <t>KSK650957</t>
  </si>
  <si>
    <t>KSK650995</t>
  </si>
  <si>
    <t>KSK651172</t>
  </si>
  <si>
    <t>KSK651279</t>
  </si>
  <si>
    <t>KSK651435</t>
  </si>
  <si>
    <t>KSK651501</t>
  </si>
  <si>
    <t>KSK651505</t>
  </si>
  <si>
    <t>KSK651506</t>
  </si>
  <si>
    <t>KSK651509</t>
  </si>
  <si>
    <t>KSK651511</t>
  </si>
  <si>
    <t>KSK651595</t>
  </si>
  <si>
    <t>KSK651764</t>
  </si>
  <si>
    <t>KSK651765</t>
  </si>
  <si>
    <t>KSK651766</t>
  </si>
  <si>
    <t>KSK651767</t>
  </si>
  <si>
    <t>KSK651902</t>
  </si>
  <si>
    <t>KSK651903</t>
  </si>
  <si>
    <t>KSK652017</t>
  </si>
  <si>
    <t>KSK652018</t>
  </si>
  <si>
    <t>KSK652019</t>
  </si>
  <si>
    <t>KSK652082</t>
  </si>
  <si>
    <t>KSK652083</t>
  </si>
  <si>
    <t>KSK652168</t>
  </si>
  <si>
    <t>KSK652169</t>
  </si>
  <si>
    <t>KSK652170</t>
  </si>
  <si>
    <t>KSK652355</t>
  </si>
  <si>
    <t>KSK652356</t>
  </si>
  <si>
    <t>KSK652359</t>
  </si>
  <si>
    <t>KSK652360</t>
  </si>
  <si>
    <t>KSK652509</t>
  </si>
  <si>
    <t>KSK652510</t>
  </si>
  <si>
    <t>KSK652570</t>
  </si>
  <si>
    <t>KSK652573</t>
  </si>
  <si>
    <t>KSK652680</t>
  </si>
  <si>
    <t>KSK652690</t>
  </si>
  <si>
    <t>KSK652704</t>
  </si>
  <si>
    <t>KSK652709</t>
  </si>
  <si>
    <t>KSK652710</t>
  </si>
  <si>
    <t>KSK652772</t>
  </si>
  <si>
    <t>KSK652790</t>
  </si>
  <si>
    <t>KSK653238</t>
  </si>
  <si>
    <t>KSK653251</t>
  </si>
  <si>
    <t>KSK653252</t>
  </si>
  <si>
    <t>KSK653273</t>
  </si>
  <si>
    <t>KSK66970</t>
  </si>
  <si>
    <t>KSK66971</t>
  </si>
  <si>
    <t>KSK66973</t>
  </si>
  <si>
    <t>KSK66974</t>
  </si>
  <si>
    <t>KSK66975</t>
  </si>
  <si>
    <t>KSK67621</t>
  </si>
  <si>
    <t>KSK67623</t>
  </si>
  <si>
    <t>KSK67624</t>
  </si>
  <si>
    <t>KSK67626</t>
  </si>
  <si>
    <t>KSK67627</t>
  </si>
  <si>
    <t>KSK67628</t>
  </si>
  <si>
    <t>KSK67629</t>
  </si>
  <si>
    <t>KSK67646</t>
  </si>
  <si>
    <t>KSK67658</t>
  </si>
  <si>
    <t>KSK67659</t>
  </si>
  <si>
    <t>KSK67660</t>
  </si>
  <si>
    <t>KSK67661</t>
  </si>
  <si>
    <t>KSK67662</t>
  </si>
  <si>
    <t>KSK67663</t>
  </si>
  <si>
    <t>KSK67664</t>
  </si>
  <si>
    <t>KSK67665</t>
  </si>
  <si>
    <t>KSK67666</t>
  </si>
  <si>
    <t>KSK67667</t>
  </si>
  <si>
    <t>KSK67668</t>
  </si>
  <si>
    <t>KSK67669</t>
  </si>
  <si>
    <t>KSK67670</t>
  </si>
  <si>
    <t>KSK67671</t>
  </si>
  <si>
    <t>KSK67673</t>
  </si>
  <si>
    <t>KSK67674</t>
  </si>
  <si>
    <t>KSK67675</t>
  </si>
  <si>
    <t>KSK67677</t>
  </si>
  <si>
    <t>KSK67678</t>
  </si>
  <si>
    <t>KSK67679</t>
  </si>
  <si>
    <t>KSK67680</t>
  </si>
  <si>
    <t>KSK67681</t>
  </si>
  <si>
    <t>KSK67682</t>
  </si>
  <si>
    <t>KSK67683</t>
  </si>
  <si>
    <t>KSK67684</t>
  </si>
  <si>
    <t>KSK67685</t>
  </si>
  <si>
    <t>KSK67686</t>
  </si>
  <si>
    <t>KSK67687</t>
  </si>
  <si>
    <t>KSK67689</t>
  </si>
  <si>
    <t>KSK67690</t>
  </si>
  <si>
    <t>KSK67691</t>
  </si>
  <si>
    <t>KSK67693</t>
  </si>
  <si>
    <t>KSK67694</t>
  </si>
  <si>
    <t>KSK67695</t>
  </si>
  <si>
    <t>KSK67696</t>
  </si>
  <si>
    <t>KSK67697</t>
  </si>
  <si>
    <t>KSK67698</t>
  </si>
  <si>
    <t>KSK67699</t>
  </si>
  <si>
    <t>KSK67706</t>
  </si>
  <si>
    <t>KSK67708</t>
  </si>
  <si>
    <t>KSK67709</t>
  </si>
  <si>
    <t>KSK67711</t>
  </si>
  <si>
    <t>KSK67716</t>
  </si>
  <si>
    <t>KSK67721</t>
  </si>
  <si>
    <t>KSK67723</t>
  </si>
  <si>
    <t>KSK67729</t>
  </si>
  <si>
    <t>KSK67731</t>
  </si>
  <si>
    <t>KSK67743</t>
  </si>
  <si>
    <t>KSK67744</t>
  </si>
  <si>
    <t>KSK67746</t>
  </si>
  <si>
    <t>KSK67747</t>
  </si>
  <si>
    <t>KSK67749</t>
  </si>
  <si>
    <t>KSK67750</t>
  </si>
  <si>
    <t>KSK67752</t>
  </si>
  <si>
    <t>KSK67753</t>
  </si>
  <si>
    <t>KSK67754</t>
  </si>
  <si>
    <t>KSK67755</t>
  </si>
  <si>
    <t>KSK67756</t>
  </si>
  <si>
    <t>KSK68066</t>
  </si>
  <si>
    <t>KSK68067</t>
  </si>
  <si>
    <t>KSK68070</t>
  </si>
  <si>
    <t>KSK68071</t>
  </si>
  <si>
    <t>KSK68072</t>
  </si>
  <si>
    <t>KSK68073</t>
  </si>
  <si>
    <t>KSK68074</t>
  </si>
  <si>
    <t>KSK68075</t>
  </si>
  <si>
    <t>KSK68077</t>
  </si>
  <si>
    <t>KSK68078</t>
  </si>
  <si>
    <t>KSK68079</t>
  </si>
  <si>
    <t>KSK68080</t>
  </si>
  <si>
    <t>KSK68081</t>
  </si>
  <si>
    <t>KSK68082</t>
  </si>
  <si>
    <t>KSK68084</t>
  </si>
  <si>
    <t>KSK68085</t>
  </si>
  <si>
    <t>KSK68086</t>
  </si>
  <si>
    <t>KSK68088</t>
  </si>
  <si>
    <t>KSK68089</t>
  </si>
  <si>
    <t>KSK68091</t>
  </si>
  <si>
    <t>KSK68092</t>
  </si>
  <si>
    <t>KSK68093</t>
  </si>
  <si>
    <t>KSK68094</t>
  </si>
  <si>
    <t>KSK68096</t>
  </si>
  <si>
    <t>KSK68097</t>
  </si>
  <si>
    <t>KSK68098</t>
  </si>
  <si>
    <t>KSK68100</t>
  </si>
  <si>
    <t>KSK68101</t>
  </si>
  <si>
    <t>KSK68102</t>
  </si>
  <si>
    <t>KSK68104</t>
  </si>
  <si>
    <t>KSK68105</t>
  </si>
  <si>
    <t>KSK68106</t>
  </si>
  <si>
    <t>KSK68107</t>
  </si>
  <si>
    <t>KSK68108</t>
  </si>
  <si>
    <t>KSK68109</t>
  </si>
  <si>
    <t>KSK68110</t>
  </si>
  <si>
    <t>KSK68112</t>
  </si>
  <si>
    <t>KSK68113</t>
  </si>
  <si>
    <t>KSK68114</t>
  </si>
  <si>
    <t>KSK68115</t>
  </si>
  <si>
    <t>KSK68116</t>
  </si>
  <si>
    <t>KSK68117</t>
  </si>
  <si>
    <t>KSK68118</t>
  </si>
  <si>
    <t>KSK68119</t>
  </si>
  <si>
    <t>KSK68120</t>
  </si>
  <si>
    <t>KSK68126</t>
  </si>
  <si>
    <t>KSK68130</t>
  </si>
  <si>
    <t>KSK68132</t>
  </si>
  <si>
    <t>KSK68133</t>
  </si>
  <si>
    <t>KSK68134</t>
  </si>
  <si>
    <t>KSK68135</t>
  </si>
  <si>
    <t>KSK68136</t>
  </si>
  <si>
    <t>KSK68137</t>
  </si>
  <si>
    <t>KSK68138</t>
  </si>
  <si>
    <t>KSK68139</t>
  </si>
  <si>
    <t>KSK68141</t>
  </si>
  <si>
    <t>KSK68142</t>
  </si>
  <si>
    <t>KSK68286</t>
  </si>
  <si>
    <t>KSK68287</t>
  </si>
  <si>
    <t>KSK68288</t>
  </si>
  <si>
    <t>KSK68289</t>
  </si>
  <si>
    <t>KSK68290</t>
  </si>
  <si>
    <t>KSK68294</t>
  </si>
  <si>
    <t>KSK68295</t>
  </si>
  <si>
    <t>KSK68296</t>
  </si>
  <si>
    <t>KSK68298</t>
  </si>
  <si>
    <t>KSK68302</t>
  </si>
  <si>
    <t>KSK68303</t>
  </si>
  <si>
    <t>KSK68305</t>
  </si>
  <si>
    <t>KSK68306</t>
  </si>
  <si>
    <t>KSK68307</t>
  </si>
  <si>
    <t>KSK68308</t>
  </si>
  <si>
    <t>KSK68310</t>
  </si>
  <si>
    <t>KSK68313</t>
  </si>
  <si>
    <t>KSK68314</t>
  </si>
  <si>
    <t>KSK68318</t>
  </si>
  <si>
    <t>KSK68319</t>
  </si>
  <si>
    <t>KSK68320</t>
  </si>
  <si>
    <t>KSK68321</t>
  </si>
  <si>
    <t>KSK68322</t>
  </si>
  <si>
    <t>KSK68323</t>
  </si>
  <si>
    <t>KSK68327</t>
  </si>
  <si>
    <t>KSK68329</t>
  </si>
  <si>
    <t>KSK68330</t>
  </si>
  <si>
    <t>KSK68331</t>
  </si>
  <si>
    <t>KSK68336</t>
  </si>
  <si>
    <t>KSK68338</t>
  </si>
  <si>
    <t>KSK68339</t>
  </si>
  <si>
    <t>KSK68340</t>
  </si>
  <si>
    <t>KSK68343</t>
  </si>
  <si>
    <t>KSK68344</t>
  </si>
  <si>
    <t>KSK68345</t>
  </si>
  <si>
    <t>KSK68347</t>
  </si>
  <si>
    <t>KSK68350</t>
  </si>
  <si>
    <t>KSK68351</t>
  </si>
  <si>
    <t>KSK68354</t>
  </si>
  <si>
    <t>KSK68355</t>
  </si>
  <si>
    <t>KSK68356</t>
  </si>
  <si>
    <t>KSK68357</t>
  </si>
  <si>
    <t>KSK68361</t>
  </si>
  <si>
    <t>KSK68362</t>
  </si>
  <si>
    <t>KSK68363</t>
  </si>
  <si>
    <t>KSK68366</t>
  </si>
  <si>
    <t>KSK68367</t>
  </si>
  <si>
    <t>KSK68372</t>
  </si>
  <si>
    <t>KSK68375</t>
  </si>
  <si>
    <t>KSK68376</t>
  </si>
  <si>
    <t>KSK68379</t>
  </si>
  <si>
    <t>KSK68380</t>
  </si>
  <si>
    <t>KSK68382</t>
  </si>
  <si>
    <t>KSK68385</t>
  </si>
  <si>
    <t>KSK68386</t>
  </si>
  <si>
    <t>KSK68387</t>
  </si>
  <si>
    <t>KSK68388</t>
  </si>
  <si>
    <t>KSK68389</t>
  </si>
  <si>
    <t>KSK68390</t>
  </si>
  <si>
    <t>KSK68391</t>
  </si>
  <si>
    <t>KSK68392</t>
  </si>
  <si>
    <t>KSK68393</t>
  </si>
  <si>
    <t>KSK68394</t>
  </si>
  <si>
    <t>KSK68395</t>
  </si>
  <si>
    <t>KSK68396</t>
  </si>
  <si>
    <t>KSK68397</t>
  </si>
  <si>
    <t>KSK68399</t>
  </si>
  <si>
    <t>KSK68400</t>
  </si>
  <si>
    <t>KSK68401</t>
  </si>
  <si>
    <t>KSK68402</t>
  </si>
  <si>
    <t>KSK68403</t>
  </si>
  <si>
    <t>KSK68404</t>
  </si>
  <si>
    <t>KSK68405</t>
  </si>
  <si>
    <t>KSK68406</t>
  </si>
  <si>
    <t>KSK68407</t>
  </si>
  <si>
    <t>KSK68409</t>
  </si>
  <si>
    <t>KSK68410</t>
  </si>
  <si>
    <t>KSK68411</t>
  </si>
  <si>
    <t>KSK68412</t>
  </si>
  <si>
    <t>KSK68413</t>
  </si>
  <si>
    <t>KSK68414</t>
  </si>
  <si>
    <t>KSK68415</t>
  </si>
  <si>
    <t>KSK68416</t>
  </si>
  <si>
    <t>KSK68418</t>
  </si>
  <si>
    <t>KSK68419</t>
  </si>
  <si>
    <t>KSK68420</t>
  </si>
  <si>
    <t>KSK68422</t>
  </si>
  <si>
    <t>KSK68423</t>
  </si>
  <si>
    <t>KSK68424</t>
  </si>
  <si>
    <t>KSK68425</t>
  </si>
  <si>
    <t>KSK68426</t>
  </si>
  <si>
    <t>KSK68427</t>
  </si>
  <si>
    <t>KSK68428</t>
  </si>
  <si>
    <t>KSK68438</t>
  </si>
  <si>
    <t>KSK68439</t>
  </si>
  <si>
    <t>KSK68441</t>
  </si>
  <si>
    <t>KSK68442</t>
  </si>
  <si>
    <t>KSK68443</t>
  </si>
  <si>
    <t>KSK68444</t>
  </si>
  <si>
    <t>KSK68445</t>
  </si>
  <si>
    <t>KSK68446</t>
  </si>
  <si>
    <t>KSK68448</t>
  </si>
  <si>
    <t>KSK68449</t>
  </si>
  <si>
    <t>KSK68453</t>
  </si>
  <si>
    <t>KSK68454</t>
  </si>
  <si>
    <t>KSK68455</t>
  </si>
  <si>
    <t>KSK68456</t>
  </si>
  <si>
    <t>KSK68457</t>
  </si>
  <si>
    <t>KSK68458</t>
  </si>
  <si>
    <t>KSK68459</t>
  </si>
  <si>
    <t>KSK68460</t>
  </si>
  <si>
    <t>KSK68461</t>
  </si>
  <si>
    <t>KSK68464</t>
  </si>
  <si>
    <t>KSK68907</t>
  </si>
  <si>
    <t>KSK69024</t>
  </si>
  <si>
    <t>KSK69025</t>
  </si>
  <si>
    <t>KSK69216</t>
  </si>
  <si>
    <t>KSK69218</t>
  </si>
  <si>
    <t>KSK69219</t>
  </si>
  <si>
    <t>KSK69220</t>
  </si>
  <si>
    <t>KSK69221</t>
  </si>
  <si>
    <t>KSK69222</t>
  </si>
  <si>
    <t>KSK69223</t>
  </si>
  <si>
    <t>KSK69224</t>
  </si>
  <si>
    <t>KSK69225</t>
  </si>
  <si>
    <t>KSK69227</t>
  </si>
  <si>
    <t>KSK69228</t>
  </si>
  <si>
    <t>KSK69229</t>
  </si>
  <si>
    <t>KSK69230</t>
  </si>
  <si>
    <t>KSK69231</t>
  </si>
  <si>
    <t>KSK69232</t>
  </si>
  <si>
    <t>KSK69235</t>
  </si>
  <si>
    <t>KSK69236</t>
  </si>
  <si>
    <t>KSK69237</t>
  </si>
  <si>
    <t>KSK69238</t>
  </si>
  <si>
    <t>KSK69239</t>
  </si>
  <si>
    <t>KSK69240</t>
  </si>
  <si>
    <t>KSK69241</t>
  </si>
  <si>
    <t>KSK69242</t>
  </si>
  <si>
    <t>KSK69243</t>
  </si>
  <si>
    <t>KSK69244</t>
  </si>
  <si>
    <t>KSK69245</t>
  </si>
  <si>
    <t>KSK69246</t>
  </si>
  <si>
    <t>KSK69247</t>
  </si>
  <si>
    <t>KSK69248</t>
  </si>
  <si>
    <t>KSK69249</t>
  </si>
  <si>
    <t>KSK69250</t>
  </si>
  <si>
    <t>KSK69251</t>
  </si>
  <si>
    <t>KSK69252</t>
  </si>
  <si>
    <t>KSK69253</t>
  </si>
  <si>
    <t>KSK69254</t>
  </si>
  <si>
    <t>KSK69255</t>
  </si>
  <si>
    <t>KSK69256</t>
  </si>
  <si>
    <t>KSK69257</t>
  </si>
  <si>
    <t>KSK69258</t>
  </si>
  <si>
    <t>KSK69259</t>
  </si>
  <si>
    <t>KSK69260</t>
  </si>
  <si>
    <t>KSK69261</t>
  </si>
  <si>
    <t>KSK69262</t>
  </si>
  <si>
    <t>KSK69263</t>
  </si>
  <si>
    <t>KSK69265</t>
  </si>
  <si>
    <t>KSK69266</t>
  </si>
  <si>
    <t>KSK69267</t>
  </si>
  <si>
    <t>KSK69268</t>
  </si>
  <si>
    <t>KSK69269</t>
  </si>
  <si>
    <t>KSK69271</t>
  </si>
  <si>
    <t>KSK908056</t>
  </si>
  <si>
    <t>KSK908058</t>
  </si>
  <si>
    <t>KSK908061</t>
  </si>
  <si>
    <t>KSK908062</t>
  </si>
  <si>
    <t>KSK908063</t>
  </si>
  <si>
    <t>KSK908064</t>
  </si>
  <si>
    <t>KSK908065</t>
  </si>
  <si>
    <t>KSK908066</t>
  </si>
  <si>
    <t>KSK908067</t>
  </si>
  <si>
    <t>KSK908068</t>
  </si>
  <si>
    <t>KSK908069</t>
  </si>
  <si>
    <t>KSK908071</t>
  </si>
  <si>
    <t>KSK931134</t>
  </si>
  <si>
    <t>KSK931135</t>
  </si>
  <si>
    <t>KSK931143</t>
  </si>
  <si>
    <t>KSK931144</t>
  </si>
  <si>
    <t>KSK931145</t>
  </si>
  <si>
    <t>KSK931146</t>
  </si>
  <si>
    <t>KSK931147</t>
  </si>
  <si>
    <t>KSK931148</t>
  </si>
  <si>
    <t>KSK931149</t>
  </si>
  <si>
    <t>KSK931150</t>
  </si>
  <si>
    <t>KSK931171</t>
  </si>
  <si>
    <t>KSK931172</t>
  </si>
  <si>
    <t>KSK931226</t>
  </si>
  <si>
    <t>KSK931422</t>
  </si>
  <si>
    <t>KSK931435</t>
  </si>
  <si>
    <t>KSK931442</t>
  </si>
  <si>
    <t>KSK931481</t>
  </si>
  <si>
    <t>KSK931486</t>
  </si>
  <si>
    <t>1322-1015681</t>
  </si>
  <si>
    <t>1322-1015682</t>
  </si>
  <si>
    <t>1322-1015683</t>
  </si>
  <si>
    <t>1322-1016169</t>
  </si>
  <si>
    <t>1322-1016170</t>
  </si>
  <si>
    <t>1322-1016221</t>
  </si>
  <si>
    <t>1322-1016222</t>
  </si>
  <si>
    <t>1322-1016223</t>
  </si>
  <si>
    <t>1322-1016224</t>
  </si>
  <si>
    <t>1322-1016225</t>
  </si>
  <si>
    <t>1322-1016226</t>
  </si>
  <si>
    <t>1322-1016227</t>
  </si>
  <si>
    <t>1322-1016228</t>
  </si>
  <si>
    <t>1322-1016229</t>
  </si>
  <si>
    <t>1322-1016230</t>
  </si>
  <si>
    <t>1322-1016315</t>
  </si>
  <si>
    <t>1322-1016316</t>
  </si>
  <si>
    <t>1322-1016317</t>
  </si>
  <si>
    <t>1322-1016318</t>
  </si>
  <si>
    <t>1322-1016319</t>
  </si>
  <si>
    <t>1322-1016320</t>
  </si>
  <si>
    <t>1322-1016379</t>
  </si>
  <si>
    <t>1322-1016380</t>
  </si>
  <si>
    <t>1322-1017151</t>
  </si>
  <si>
    <t>1322-1017152</t>
  </si>
  <si>
    <t>1322-1017153</t>
  </si>
  <si>
    <t>KSK931479</t>
  </si>
  <si>
    <t>KSK931484</t>
  </si>
  <si>
    <t>1322-11019017</t>
  </si>
  <si>
    <t>1322-11019018</t>
  </si>
  <si>
    <t>1322-11019019</t>
  </si>
  <si>
    <t>1322-11019020</t>
  </si>
  <si>
    <t>1322-11019076</t>
  </si>
  <si>
    <t>1322-11019077</t>
  </si>
  <si>
    <t>1322-11019078</t>
  </si>
  <si>
    <t>1322-11019079</t>
  </si>
  <si>
    <t>1322-11019080</t>
  </si>
  <si>
    <t>1322-11019619</t>
  </si>
  <si>
    <t>1322-11019620</t>
  </si>
  <si>
    <t>1322-11019661</t>
  </si>
  <si>
    <t>1322-11019662</t>
  </si>
  <si>
    <t>1322-11019663</t>
  </si>
  <si>
    <t>1322-11019664</t>
  </si>
  <si>
    <t>1322-11019691</t>
  </si>
  <si>
    <t>1322-11019692</t>
  </si>
  <si>
    <t>1322-11019701</t>
  </si>
  <si>
    <t>1322-11019702</t>
  </si>
  <si>
    <t>1322-11019703</t>
  </si>
  <si>
    <t>1322-11019704</t>
  </si>
  <si>
    <t>1322-11019705</t>
  </si>
  <si>
    <t>1322-11019706</t>
  </si>
  <si>
    <t>1322-11019707</t>
  </si>
  <si>
    <t>1322-11019708</t>
  </si>
  <si>
    <t>1322-11019709</t>
  </si>
  <si>
    <t>1322-11019710</t>
  </si>
  <si>
    <t>1322-11019711</t>
  </si>
  <si>
    <t>1322-11019712</t>
  </si>
  <si>
    <t>1322-11019713</t>
  </si>
  <si>
    <t>Комплектная трансформаторная подстанция КТП на скважине № 2284 Бариновско-Лебяжинского месторождения</t>
  </si>
  <si>
    <t>ВЛ-6кВ на скважину №2284 Бариновско-Лебяжинского месторождения</t>
  </si>
  <si>
    <t>ВЛ-6 кВ на скважину  № 151 Южно-Орловского месторождения</t>
  </si>
  <si>
    <t>Комплектная трансформаторная подстанция КТП на скважине  № 151 Южно-Орловского месторождения</t>
  </si>
  <si>
    <t>ВЛ-6 кВ на скважину  № 50 Саврухинского месторождения</t>
  </si>
  <si>
    <t>Комплектная трансформаторная подстанция КТП 160/6/0,4 кВА</t>
  </si>
  <si>
    <t>Комплектная трансформаторная подстанция КТП на скважине  № 8007 Белозерско-Чубовского месторождения</t>
  </si>
  <si>
    <t>ВЛ 6 кВ на скважину  № 8007 Белозерско-Чубовского месторождения</t>
  </si>
  <si>
    <t>ВЛ-10 кВ на скважину  № 69 Южно-Орловского месторождения</t>
  </si>
  <si>
    <t>Комплектная трансформаторная  подстанция КТП на площадке узла запорной  арматуры № 33 на нефтепроводе от  УПСВ Козловская- УКПН-2</t>
  </si>
  <si>
    <t>ВЛ-6кВ к узлу запорной арматуры № 33 на нефтепроводе от  УПСВ Козловская- УКПН-2</t>
  </si>
  <si>
    <t>Комплектная трансформаторная  подстанция КТП на  узле приема СОД на нефтепроводе от  УПСВ Козловская- УКПН-2</t>
  </si>
  <si>
    <t>ВЛ-6кВ на  узле приема СОД на нефтепроводе от  УПСВ Козловская- УКПН-2</t>
  </si>
  <si>
    <t>Комплектная трансформаторная подстанция КТП на скважине  № 69 Южно-Орловского месторождения</t>
  </si>
  <si>
    <t>ВЛ-10 кВ на скважину №13 Лещевского  месторождения (Лещевский ЛУ)</t>
  </si>
  <si>
    <t>Комплектная трансформаторная подстанция КТП на скважине № 13 Лещевского  месторождения (Лещевский ЛУ)</t>
  </si>
  <si>
    <t>ВЛ-10 кВ на скважину №15 Лещевского  месторождения (Лещевский ЛУ)</t>
  </si>
  <si>
    <t>Комплектная трансформаторная подстанция КТП на скважине № 15 Лещевского  месторождения (Лещевский ЛУ)</t>
  </si>
  <si>
    <t>Выкл. ВВУ-СЭЩ-П3-10-31,5/1600 У2</t>
  </si>
  <si>
    <t>ВЛ-6 кВ на скважину № 69 Ильменевского месторождения</t>
  </si>
  <si>
    <t>ВЛ-6 кВ на скважину №9001 Кулешовского  месторождения</t>
  </si>
  <si>
    <t>Тр-р ТМН-6300/35/6 У1</t>
  </si>
  <si>
    <t>Выкл. ВВУ-СЭЩ-Э3-10-20/1000 У2</t>
  </si>
  <si>
    <t>Тр-р ЗНОЛ-НТЗ-35-35000/V3:100/V3:100/V3:</t>
  </si>
  <si>
    <t>Комплектная трансформаторная подстанция КТП на скважине № 69 Ильменевского месторождения</t>
  </si>
  <si>
    <t>ВЛ-6 кВ к скважине № 905П Красноярского месторождения</t>
  </si>
  <si>
    <t>Комплектная трансформаторная подстанция КТП на скважине № 905П Красноярского месторождения</t>
  </si>
  <si>
    <t>ВЛ-6 кВ к скважине № 906П Красноярского месторождения</t>
  </si>
  <si>
    <t>ВЛ-10кВ на скважину №310 Утевского  месторождения</t>
  </si>
  <si>
    <t>Комплектная трансформаторная подстанция КТП на скважине № 310 Утевского  месторождения</t>
  </si>
  <si>
    <t>Комплектная трансформаторная подстанция КТП на скважине № 906П Красноярского месторождения</t>
  </si>
  <si>
    <t>ПС 110/35/6 кВ «Грековская»</t>
  </si>
  <si>
    <t>Комплектная трансформаторная подстанция КТП на скважине № 9001 Кулешовского  месторождения</t>
  </si>
  <si>
    <t>ВЛ-6 кВ на скважину №9002 Кулешовского  месторождения</t>
  </si>
  <si>
    <t>Комплектная трансформаторная подстанция КТП на скважине № 9002 Кулешовского  месторождения</t>
  </si>
  <si>
    <t>ВЛ-10 кВ к измерительной установке ИУ скважины №501 Лещевского месторождения</t>
  </si>
  <si>
    <t>Комплектная трансформаторная подстанция на узле запорной арматуры № 1 на нефтегазосборном трубопроводе от ИУ-1 доточкиврезкинаНСПг. Нефтегорск</t>
  </si>
  <si>
    <t>Комплектная трансформаторная подстанция на узле запорной арматуры № 2 на нефтегазосборном трубопроводе от ИУ-1доточкиврезкинаНСПг.Нефтегорск</t>
  </si>
  <si>
    <t>ВЛ-6 кВ к узлу запорной арматуры № 1 на нефтегазосборном трубопроводе от ИУ-1 до точки врезки на НСП г. Нефтегорск</t>
  </si>
  <si>
    <t>ВЛ-6 кВ к узлу запорной арматуры № 2 на нефтегазосборном трубопроводе от ИУ-1 до точки врезки на НСП г. Нефтегорск</t>
  </si>
  <si>
    <t>Комплектная трансформаторная подстанция КТП на площадке измерительной установки ИУ скважины №501 Лещевского месторождения</t>
  </si>
  <si>
    <t>ВЛ 6 кВ к скважине  № 900 Южно-Неприковского месторождения</t>
  </si>
  <si>
    <t>ВЛ 6 кВ к измерительной установке  на скважине  № 900 Южно-Неприковского месторождения</t>
  </si>
  <si>
    <t>Комплектная трансформаторная подстанция КТП на измерительной установке на скважине  № 900 Южно-Неприковского месторождения</t>
  </si>
  <si>
    <t>Комплектная трансформаторная подстанция КТП на скважине  № 900 Южно-Неприковского месторождения</t>
  </si>
  <si>
    <t>ВЛ-6 кВ на скважине № 901 Южно-Неприковского месторождения</t>
  </si>
  <si>
    <t>Комплектная трансформаторная подстанция КТП  на скважине № 901 Южно-Неприковского месторождения</t>
  </si>
  <si>
    <t>ВЛ-6 кВ к скважине  № 3206 Южно-Неприковского месторождения</t>
  </si>
  <si>
    <t>Комплектная трансформаторная подстанция КТП на скважине № 3206 Южно-Неприковского месторождения</t>
  </si>
  <si>
    <t>ВЛ-6 кВ к скважине  № 3205 Южно-Неприковского месторождения</t>
  </si>
  <si>
    <t>Комплектная трансформаторная подстанция КТП на скважине № 3205 Южно-Неприковского месторождения</t>
  </si>
  <si>
    <t>Подстанция КТП(М)-630-6/0,4-У1</t>
  </si>
  <si>
    <t>ВЛ-6кВ на скважину №897 Бариновско-Лебяжинского месторождения</t>
  </si>
  <si>
    <t>Подстанция двухтрансформаторная комплектная с щитовой КИПиА на площадке УПН "Алакаевская"(факельная система)</t>
  </si>
  <si>
    <t>Линия воздушная 6кВ на площадке УПН "Алакаевская"(факельная система)</t>
  </si>
  <si>
    <t>Комплектная трансформаторная подстанция КТП на скважине № 897 Бариновско-Лебяжинского месторождения</t>
  </si>
  <si>
    <t>Комплектная трансформаторная подстанция КТП - 6/0,4кВ на площадке установки захолаживания нефти ПСП "Кулешовка" Нефтегорского НСП</t>
  </si>
  <si>
    <t>ВЛ-6кВ от РУ-6кВ ПС 110/35/6кВ "Нефтегорская-2" на ПСП "Кулешовка" Нефтегорского НСП</t>
  </si>
  <si>
    <t>Комплектная трансформаторная подстанция КТП - 6/0,4кВ на ПСП "Кулешовка" Нефтегорского НСП</t>
  </si>
  <si>
    <t>ВЛ-6 кВ на скважину  № 312 Уваровского месторождения</t>
  </si>
  <si>
    <t>Тр-р ТМЗ-1000/6-У1</t>
  </si>
  <si>
    <t>ВЛ-10 кВ на скважину №33 Губаревского  месторождения (Лещевский ЛУ)</t>
  </si>
  <si>
    <t>ТМГэ2-160/6-УХЛ1-6/0,4 D/Yн-11</t>
  </si>
  <si>
    <t>Комплектная трансформаторная подстанция КТП на скважине № 33 Губаревского  месторождения (Лещевский ЛУ)</t>
  </si>
  <si>
    <t>Комплектная трансформаторная  подстанция КТП на площадке измерительной установки ИУ скважины № 33 Губаревскогоместорождения(Лещевский ЛУ)</t>
  </si>
  <si>
    <t>ВЛ-10 кВ к измерительной установке ИУ  скважины № 33 Губаревского месторождения (Лещевский ЛУ)</t>
  </si>
  <si>
    <t>ВЛ-6 кВ на скважину   № 267 Винно-Банновского месторождения</t>
  </si>
  <si>
    <t>Комплектная трансформаторная подстанция КТП на  скважине  № 267 Винно-Банновского месторождения</t>
  </si>
  <si>
    <t>Реклоузер 6 кВ (опоры №№1800/57-1800/58)</t>
  </si>
  <si>
    <t>ВЛ-6 кВ на скважину  № 311 Уваровского месторождения</t>
  </si>
  <si>
    <t>Комплектная трансформаторная подстанция на скважине  № 311 Уваровского месторождения</t>
  </si>
  <si>
    <t>Комплектная трансформаторная подстанция КТП 400/6/0,4 кВ</t>
  </si>
  <si>
    <t>ВЛ-6 кВ на скважине № 142 Садового месторождения</t>
  </si>
  <si>
    <t>Комплектная трансформаторная подстанция КТП на скважине № 142 Садового месторождения</t>
  </si>
  <si>
    <t>ВЛ-6 кВ на скважину № 268 Винно-Банновского месторождения</t>
  </si>
  <si>
    <t>Комплектная трансформаторная подстанция КТП с силовым трансформатором ТМГ-160/6/0,4-У1</t>
  </si>
  <si>
    <t>Комплектная трансформаторная подстанция КТП к отпайке ВЛ-6кВ от ВЛ-6кВ Ф-4 ПС 35/6кВ «Никольская» (Никольско-Спиридоновский ЛУ)</t>
  </si>
  <si>
    <t>ВЛ-6 кВ Ф-4 ПС 35/6 кВ «Никольская»</t>
  </si>
  <si>
    <t>ВЛ-10 кВ на скважину №32 Губаревского  месторождения (Лещевский ЛУ)</t>
  </si>
  <si>
    <t>Комплектная трансформаторная подстанция КТП на скважине № 32 Губаревского  месторождения (Лещевский ЛУ)</t>
  </si>
  <si>
    <t>ВЛ-6 кВ на скважину  № 3 Армавирского месторождения</t>
  </si>
  <si>
    <t>Комплектная трансформаторная подстанция КТП на скважине  № 3 Армавирского месторождения</t>
  </si>
  <si>
    <t>Комплектная трансформаторная подстанция КТП  на измерительной установке на скважине  № 3 Армавирского месторождения</t>
  </si>
  <si>
    <t>ВЛ-6 кВ на измерительной установке на скважину  № 3 Армавирского месторождения</t>
  </si>
  <si>
    <t>ВЛ-6 кВ на скважину  № 302 Уваровского месторождения</t>
  </si>
  <si>
    <t>Подстанция КТПН-Т-В/В-400-6/0,4-19 УХЛ1</t>
  </si>
  <si>
    <t>Подстанция КТПН-Т-В/В-630-6/0,4-19 УХЛ1</t>
  </si>
  <si>
    <t>Подстанция КТПН-Т-В/В-250-6/0,4-19 УХЛ1</t>
  </si>
  <si>
    <t>ВЛ-6 кВ к скважине  № 202 Сарбайско-Мочалеевского месторождения</t>
  </si>
  <si>
    <t>Тр-р ТМН-4000/35/6 У1</t>
  </si>
  <si>
    <t>Подстанция КТПМБ-6300-35/6-ПП ХЛ1</t>
  </si>
  <si>
    <t>ВЛ-10 кВ на ПС 35/10 кВ Лещевская</t>
  </si>
  <si>
    <t>ВЛ-6 кВ Ф-15 ПС 35/6 кВ «Ключевская» в пролете опор 1500/77-1500/162</t>
  </si>
  <si>
    <t>Комплектная трансформаторная подстанция на скважине  № 302 Уваровского месторождения</t>
  </si>
  <si>
    <t>ВЛ-10 кВ на скважину №10 Лещевского  месторождения (Лещевский ЛУ)</t>
  </si>
  <si>
    <t>ВЛ-10 кВ на скважину №30 Губаревского  месторождения (Лещевский ЛУ)</t>
  </si>
  <si>
    <t>Комплектная трансформаторная подстанция КТП на скважине   № 1 Алакаевского месторождения</t>
  </si>
  <si>
    <t>Подстанция КТП-ТВ/К-25-6/0,4-У1</t>
  </si>
  <si>
    <t>ВЛ-6 кВ на скважину   № 1 Алакаевского месторождения</t>
  </si>
  <si>
    <t>ВЛ-6 кВ к скважине  №  1032 Белозеро-Чубовского месторождения</t>
  </si>
  <si>
    <t>Комплектная трансформаторная  подстанция с силовым трансформатором ТМГ-100/6/0,4-У1</t>
  </si>
  <si>
    <t>ВЛ-6 кВ на скважину   № 144 Северо-Каменского месторождения</t>
  </si>
  <si>
    <t>Комплектная трансформаторная подстанция КТП на  скважине  № 144 Северо-Каменского месторождения</t>
  </si>
  <si>
    <t>ВЛ 35 кВ "Лещевская - 1 (Лещевский ЛУ)</t>
  </si>
  <si>
    <t>ВЛ-6 кВ на скважину   № 206 Сарбайско-Мочалеевского месторождения</t>
  </si>
  <si>
    <t>Комплектная трансформаторная подстанция КТП 250/6/0,4-У1</t>
  </si>
  <si>
    <t>ВЛ-10 кВ Ф-2 ПС 35/10 кВ Лещевского месторождения</t>
  </si>
  <si>
    <t>Комплектная трансформаторная подстанция КТП на скважине № 30 Губаревского  месторождения (Лещевский ЛУ)</t>
  </si>
  <si>
    <t>Комплектная трансформаторная подстанция КТП на скважине № 303 Утевского  месторождения (Утевский ЛУ)</t>
  </si>
  <si>
    <t>Тр-р ТЛС-40/6,3/0,4 Д/Ун-11 УХЛ2 (А)</t>
  </si>
  <si>
    <t>ВЛ-6 кВ на скважину  № 502 Винно-Банновского месторождения</t>
  </si>
  <si>
    <t>Комплектная трансформаторная подстанция КТП на скважине  № 502 Винно-Банновского месторождения</t>
  </si>
  <si>
    <t>Реклоузер 6 кВ</t>
  </si>
  <si>
    <t>Пункт секционирующий на ПС 35/10 кВ Лещевская</t>
  </si>
  <si>
    <t>Комплектная трансформаторная подстанция КТП на скважине № 10 Лещевского  месторождения (Лещевский ЛУ)</t>
  </si>
  <si>
    <t>Подстанция КТПК-400/10/0,4-Т-В/К</t>
  </si>
  <si>
    <t>ВЛ-6 кВ к скважине  № 3066 Мухановского месторождения</t>
  </si>
  <si>
    <t>Комплектная трансформаторная  подстанция с силовым трансформатором ТМГ-400/6/0,4-У1</t>
  </si>
  <si>
    <t>ВЛ-6кВ на скважину №315 Утевского  месторождения</t>
  </si>
  <si>
    <t>Комплектная трансформаторная подстанция КТП на скважине № 315 Утевского  месторождения</t>
  </si>
  <si>
    <t>ВЛ-6 кВ на скважине № 475 Винно-Банновского месторождения</t>
  </si>
  <si>
    <t>ВЛ-6 кВ на скважину   № 3007 Мухановского месторождения</t>
  </si>
  <si>
    <t>Комплектная трансформаторная подстанция с силовым трансформатором ТМГ-40/6/0,4-У1</t>
  </si>
  <si>
    <t>ВЛ-6 кВ на  ИУ   скважины   № 3007 Мухановского месторождения</t>
  </si>
  <si>
    <t>Комплектная трансформаторная подстанция с силовым трансформатором ТМГ-400/6/0,4-У1</t>
  </si>
  <si>
    <t>Комплектная трансформаторная подстанция на скважине № 475 Винно-Банновского месторождения</t>
  </si>
  <si>
    <t>ВЛ 6 кВ к измерительной установке ИУ  скважины № 315 Утевского  месторождения</t>
  </si>
  <si>
    <t>ВЛ-6 кВ на скважину № 205 Утевского месторождения</t>
  </si>
  <si>
    <t>Комплектная трансформаторная подстанция КТП на скважине № 205 Утевского месторождения</t>
  </si>
  <si>
    <t>ВЛ-6 кВ на скважину №892 Бариновско-Лебяжинского  месторождения (Бариновско-Лебяжинский ЛУ)</t>
  </si>
  <si>
    <t>Комплектная трансформаторная подстанция КТП на скважине № 892 Бариновско-Лебяжинского  месторождения (Бариновско-Лебяжинский ЛУ)</t>
  </si>
  <si>
    <t>Комплектная трансформаторная  подстанция КТП на площадке измерительной установки ИУ к скважине №1Лещевскогоместорождения(ЛещевскийЛУ)</t>
  </si>
  <si>
    <t>ВЛ-10 кВ к измерительной установке ИУ  к скважине № 1 Лещевского  месторождения (Лещевский ЛУ)</t>
  </si>
  <si>
    <t>ВЛ-10 кВ на скважину №61 Лещевского  месторождения</t>
  </si>
  <si>
    <t>Реклоузер на ВЛ-10 кВ к скважине №61 Лещевского  месторождения</t>
  </si>
  <si>
    <t>Комплектная трансформаторная подстанция КТП на скважине № 61 Лещевского  месторождения</t>
  </si>
  <si>
    <t>Тр-р ЗНОЛ-35-III УХЛ1</t>
  </si>
  <si>
    <t>Комплектная трансформаторная подстанция КТП на скважине № 132 Кулешовского  месторождения</t>
  </si>
  <si>
    <t>Комплектная трансформаторная подстанция на скважине №2300 Бариновско-Лебяжинского месторождения</t>
  </si>
  <si>
    <t>ВЛ-6 кВ на скважину №2300 Бариновско-Лебяжинского месторождения</t>
  </si>
  <si>
    <t>ВЛ-6 кВ на скважину №202 Утевского  месторождения (Утевский ЛУ)</t>
  </si>
  <si>
    <t>Комплектная трансформаторная подстанция КТП на скважине № 202 Утевского  месторождения (Утевский ЛУ)</t>
  </si>
  <si>
    <t>ВЛ-6кВ на скважину №132 Кулешовского  месторождения</t>
  </si>
  <si>
    <t>ВЛ-6 кВ на скважину №801 Никольско-Спиридоновского   месторождения (Никольско-Спиридоновский ЛУ)</t>
  </si>
  <si>
    <t>Комплектная трансформаторная подстанция КТП на скважине № 801 Никольско-Спиридоновского   месторождения (Никольско-СпиридоновскийЛУ)</t>
  </si>
  <si>
    <t>ВЛ-6 кВ на скважину № 64 Никольско-Спиридоновскогоместорождения (Никольско-Спиридоновский ЛУ)</t>
  </si>
  <si>
    <t>Комплектная трансформаторная подстанция КТП на скважине № 64 Никольско-Спиридоновскогоместорождения  (Никольско-Спиридоновский ЛУ)</t>
  </si>
  <si>
    <t>ВЛ-6 кВ на скважину  № 269 Винно-Банновского месторождения</t>
  </si>
  <si>
    <t>Комплектная трансформаторная  подстанция КТП на скважине № 269 Винно-Банновского месторождения</t>
  </si>
  <si>
    <t>ВЛ-6кВ на скважину №97 Алексеевского  месторождения</t>
  </si>
  <si>
    <t>Комплектная трансформаторная подстанция КТП на скважине № 97 Алексеевского  месторождения</t>
  </si>
  <si>
    <t>Комплектная трансформаторная подстанция на скважине   № 569 Ново-Запрудненскогоо месторождения</t>
  </si>
  <si>
    <t>ВЛ-6 кВ на скважину   № 569 Ново-Запрудненскогоо месторождения</t>
  </si>
  <si>
    <t>ВЛ-6кВ на скважину №98 Алексеевского  месторождения</t>
  </si>
  <si>
    <t>Комплектная трансформаторная подстанция КТП на скважине № 98 Алексеевского  месторождения</t>
  </si>
  <si>
    <t>ВЛ-6 кВ на скважину № 100 Никольско-Спиридоновского месторождения</t>
  </si>
  <si>
    <t>Подстанция КТПК-250/10/0,4-У1</t>
  </si>
  <si>
    <t>ВЛ-6 кВ на скважину  № 43 Саврухинского месторождения</t>
  </si>
  <si>
    <t>ВЛ-6 кВ на скважину №291 Верхне-Ветлянского месторождения</t>
  </si>
  <si>
    <t>Комплектная трансформаторная подстанция на скважине №291 Верхне-Ветлянского месторождения</t>
  </si>
  <si>
    <t>ВЛ-6 кВ на скважину №333 Тверского  месторождения (Тверской ЛУ)</t>
  </si>
  <si>
    <t>ВЛ-6 кВ на скважину   № 100 Уваровского месторождения</t>
  </si>
  <si>
    <t>Комплектная трансформаторная подстанция на скважине № 100 Никольско-Спиридоновского месторождения</t>
  </si>
  <si>
    <t>Комплектная трансформаторная подстанция на скважине № 43 Саврухинского месторождения</t>
  </si>
  <si>
    <t>Комплектная трансформаторная подстанция КТП на скважине № 333 Тверского  месторождения (Тверской ЛУ)</t>
  </si>
  <si>
    <t>ВЛ-6 кВ на скважину  № 227 Екатериновского месторождения</t>
  </si>
  <si>
    <t>КТП с силовым трансформатором ТМГ-25/10/0,4-У1</t>
  </si>
  <si>
    <t>КТП с силовым трансформатором ТМГ-160/10/0,4-У</t>
  </si>
  <si>
    <t>КТП с силовым трансформатором ТМГ-40/10/0,4-У1</t>
  </si>
  <si>
    <t>Реклоузер во-6 к скважине 52 Пичерского месторождения</t>
  </si>
  <si>
    <t>ВЛ-10 на скважину 52 Пичерского месторождения</t>
  </si>
  <si>
    <t>ВЛ-10 на измерительной установке на скважине 52 Пичерского месторождения</t>
  </si>
  <si>
    <t>ВЛ-10кВ на площадке узла приема СОД на нефтегазосборном трубопроводе от проектируемой иу на днс южно-орловскую</t>
  </si>
  <si>
    <t>Подстанция 2КТПНУ-Т-ВК-400/6/0,4 УХЛ1</t>
  </si>
  <si>
    <t>Реклоузер вакуумный TER_Rec15_AI1_L5</t>
  </si>
  <si>
    <t>Тр-р ОЛ-НТЗ-1.25/35-IV УХЛ1</t>
  </si>
  <si>
    <t>ВЛ-6 кВ на скважине № 97 Малышевская месторождения</t>
  </si>
  <si>
    <t>Комплектная трансформаторная подстанция КТП  на скважине № 97 Малышевского месторождения</t>
  </si>
  <si>
    <t>Тр-р ТМГ11-400/10-УХЛ1 6/0,4кВ Y/Yн-0</t>
  </si>
  <si>
    <t>Тр-р ТМГ11-160/10-УХЛ1 6/0,4кВ Y/Yн-0</t>
  </si>
  <si>
    <t>Тр-р НОЛ-35 III УХЛ1 35000/100 0,5 150ВА</t>
  </si>
  <si>
    <t>ВЛ-10 кВ на скважину  № 50 Пичерского месторождения</t>
  </si>
  <si>
    <t>ВЛ-10 кВ на скважину  № 53 Пичерского месторождения</t>
  </si>
  <si>
    <t>ВЛ-10 кВ на скважину  № 56 Пичерского месторождения</t>
  </si>
  <si>
    <t>Комплектная трансформаторная подстанция с силовым трансформатором ТМГ-160/10/0,4</t>
  </si>
  <si>
    <t>Комплектная трансформаторная  подстанция с силовым трансформатором ТМГ-400/6/0,4-У1</t>
  </si>
  <si>
    <t>ВЛ-6 кВ к скважине  №  1518 Сарбайско-Мочалеевского месторождения</t>
  </si>
  <si>
    <t>ВЛ-10 кВ на скважину  № 54 Пичерского месторождения</t>
  </si>
  <si>
    <t>ВЛ-35кВ «Екатериновская-Южно-Орловская-1»</t>
  </si>
  <si>
    <t>ВЛ-35кВ «Екатериновская-Южно-Орловская-2»</t>
  </si>
  <si>
    <t>Силовая трансформаторная подстанция блочного типа ПС 35/6кВ «ПЗЖБИ»</t>
  </si>
  <si>
    <t>Комплектная трансформаторная  подстанция КТП  на площадке узла пуска СОД на нефтепроводе АГЗУ-1 Малиновского купола доУПСВ1-госборного пункта Радае</t>
  </si>
  <si>
    <t>ВЛ-6кВ к площадке   узла пуска СОД на нефтепроводе АГЗУ-1 Малиновского купола до УПСВ 1-го сборного пунктаРадаевскогоместорождения</t>
  </si>
  <si>
    <t>ВЛ-6кВ к площадке   узла пуска СОД на нефтепроводе АГЗУ-1 Малиновского купола до УПСВ 1-го сборного пункта Радаевскогоместорождения</t>
  </si>
  <si>
    <t>ВЛ-6 КВ. СКВ.4              1200 М      СОЛОГАЕВКА</t>
  </si>
  <si>
    <t>ВЛ-6 КВ. СКВ.3                50 М      СОЛОГАЕВКА</t>
  </si>
  <si>
    <t>ВЛ К СКВ.161 УВАРОВКА 162 290М</t>
  </si>
  <si>
    <t>ВЛ-6 КВ.К СКВ.163 УВАРОВСК.М.Р. 100 М</t>
  </si>
  <si>
    <t>ВЛ-6 КВ. СКВ.104 (БОЧКАРЕВКА)           СОЛОГАЕВКА</t>
  </si>
  <si>
    <t>ВЫСОКОВОЛЬТ.ЛИНИИ ВЛ-6 КВ. К СКВ-164</t>
  </si>
  <si>
    <t>ВЛ-6 КВ. К СКВ.152 УВАРОВСКОЕ М.Р.</t>
  </si>
  <si>
    <t>ВЛ-6 КВ.                     1400 М     СОЛОГАЕВКА</t>
  </si>
  <si>
    <t>ВЛ-6 КВ. К СКВ.801 ПР.670 П-М</t>
  </si>
  <si>
    <t>ВЛ-6 КВ. СКВ.36,43,49,35         570 М КР-АЛЕШКИНО</t>
  </si>
  <si>
    <t>ВЛ-6 КВ. К СКВ. УВАРОВСКОЕ М.Р.157</t>
  </si>
  <si>
    <t>ВЛ-6 КВ. СКВ.12              1600 М</t>
  </si>
  <si>
    <t>ВЛ-6 КВ. СКВ.106</t>
  </si>
  <si>
    <t>ВЛ-6 КВ. К СКВ.155 УВ. 1440 П-М</t>
  </si>
  <si>
    <t>ВЛ-35 КВ. ТП-6 КВ.                      СОЛОГАЕВКА</t>
  </si>
  <si>
    <t>Сооружение Воздушная линия электропередач 35кВ  "Козловка" Кинель-Черкасский район до воздушной линии электропередач35кВ"Сологаевка-Мочалеевка"</t>
  </si>
  <si>
    <t>ВЛ-6 КВ. СКВ.801                  50 М   ДЕРЮЖЕВКА</t>
  </si>
  <si>
    <t>ВЛ-6 КВ. СКВ.118             2580 М     СОЛОГАЕВКА</t>
  </si>
  <si>
    <t>ВЛ-6 КВ. К СКВ.158 УВАРОВСКОЕ М.Р. 100 П</t>
  </si>
  <si>
    <t>ВЛ-6 КВ К СКВ.127 УВАРОВ. 550П-М</t>
  </si>
  <si>
    <t>ВЛ-6 КВ. ДНС - СКВ.41        5934 М     СОЛОГАЕВКА</t>
  </si>
  <si>
    <t>ВЛ-6 КВ. СКВ.623                 100 М   ДЕРЮЖЕВКА</t>
  </si>
  <si>
    <t>ВЛ-6 КВ. СКВ.803                 400 М   ДЕРЮЖЕВКА</t>
  </si>
  <si>
    <t>ВЛ-6 КВ. СКВ.624                  20 М   ДЕРЮЖЕВКА</t>
  </si>
  <si>
    <t>ВЛ-6 КВ. СКВ.810                 200 М   ДЕРЮЖЕВКА</t>
  </si>
  <si>
    <t>ВЛ-6 КВ. СКВ.631                 715 М   ДЕРЮЖЕВКА</t>
  </si>
  <si>
    <t>ВЛ-6 КВ. СКВ.807                 215 М   ДЕРЮЖЕВКА</t>
  </si>
  <si>
    <t>ВЛ-6 КВ. СКВ.632                 200 М   ДЕРЮЖЕВКА</t>
  </si>
  <si>
    <t>ВЛ-6 КВ К СКВ-187 УВ.200 П-М</t>
  </si>
  <si>
    <t>ВЛ-6 КВ. К СКВ-35 УВ  360 П-М</t>
  </si>
  <si>
    <t>ВЛ-6 КВ. К СКВ.231 УВАР.230 П-М</t>
  </si>
  <si>
    <t>ВЛ-6 КВ.К СКВ.112 УВАР. 90 П-М</t>
  </si>
  <si>
    <t>ВЛ-6 КВ. К СКВ.19 220 П-М</t>
  </si>
  <si>
    <t>ВЛ-6КВ.УВАРОВСКОЕ М-Р.К СКВ-180 360 П-М</t>
  </si>
  <si>
    <t>ВЛ-6 КВ. СКВ.121,125,126                СОЛОГАЕВКА</t>
  </si>
  <si>
    <t>Сооружение Воздушная линия электропередачи 35кВ   Сологаевка-Мочалеевка   от подстанции 35/6   Сологаевка   Сологаевское мес-еКинель-Черкасский р-он</t>
  </si>
  <si>
    <t>ВЛ-6 КВ. СКВ.152                        СОЛОГАЕВКА</t>
  </si>
  <si>
    <t>ВЛ-6 КВ. СКВ.182                        СОЛОГАЕВКА</t>
  </si>
  <si>
    <t>ВЛ 6 КВ ОТ ПОДСТ</t>
  </si>
  <si>
    <t>ЛИНИЯ ВОЗДУШНАЯ 6КВ НА СКВ 168</t>
  </si>
  <si>
    <t>ЛИНИЯ ВОЗДУШНАЯ 6КВ НА СКВАЖИНЕ 307 ОТ ФИДЕРА 41 Дмитриевское месторождение</t>
  </si>
  <si>
    <t>ЛИНИЯ ВОЗДУШНАЯ 6КВ ОТ ФИДЕРА 51 НА СКВ 55 М-КОХАНСКОГО М/Р</t>
  </si>
  <si>
    <t>ЛИНИЯ ВОЗДУШНАЯ 6КВ НА СКВАЖИНЕ 65  Михайловско-Коханское месторождение ОТ ФИДЕРА- 55</t>
  </si>
  <si>
    <t>ЛИНИЯ ВОЗДУШНАЯ 6КВ ОТ ФИДЕРА 63 НА СКВ 123 М-КОХАНСКОГО М/Р</t>
  </si>
  <si>
    <t>ВОЗДУШНАЯ ЛИНИЯ 6КВ НА СКВАЖИНЕ 345 МИХАЙЛО-КАХАНОВСКОЕ МЕСТОРОЖДЕНИЕ ОТ ФИДЕРА-64</t>
  </si>
  <si>
    <t>ЛИНИЯ ВОЗД.-6 КВ НА СУ 16  ОТ Ф-РА-30</t>
  </si>
  <si>
    <t>В.Л.6 КВ НА СКВ 521 Н/КЛЮЧ.ОТ Ф-РА-65</t>
  </si>
  <si>
    <t>В.Л.6 КВ НА СКВ 523 Н/КЛЮЧ.ОТ Ф-РА-65</t>
  </si>
  <si>
    <t>ВОЗДУШНАЯ  ЛИНИЯ 6КВ НА СКВАЖИНЕ 347 МИХАЙЛО-КАХАНОВСКОЕ МЕСТОРОЖДЕНИЕ ОТ ФИДЕРА-64</t>
  </si>
  <si>
    <t>ЛИНИЯ ВОЗД.-6 КВ НА СКВ 71 ОТ Ф-РА-52</t>
  </si>
  <si>
    <t>В.Л.6 КВ НА СКВ 433 ХИЛКИ ОТ Ф-РА-103</t>
  </si>
  <si>
    <t>В.Л.6КВ НА СКВ181 ПОДГОР.М/Р ОТ Ф-РА 93</t>
  </si>
  <si>
    <t>Л.ВОЗД.-6 КВ НА СКВ 248 ОТ Ф-РА 5</t>
  </si>
  <si>
    <t>Л.ВОЗД.-6 КВ НА СКВ 167 ОТ Ф-РА 184 НЕКЛ</t>
  </si>
  <si>
    <t>Л.ВОЗД.-6 КВ НА СКВ 952 ОТ Ф-РА 30</t>
  </si>
  <si>
    <t>ВЛ 6 КВ НА СКВ УВАP.МP.206,207.</t>
  </si>
  <si>
    <t>ВЛ-6 КВ. СКВ.159,122,183,154            СОЛОГАЕВКА</t>
  </si>
  <si>
    <t>Сооружение Воздушная линия электропередач напряжением 35кВ Хилки Красноярский район проходящая через Кинель-Черкасский район</t>
  </si>
  <si>
    <t>Сооружение Воздушная линия электропередач напряжением 35кВ Дмитриевка Кинель-Черкасский район, состоящая из 2 участков</t>
  </si>
  <si>
    <t>ЛЭП-6 КВ Ф-43</t>
  </si>
  <si>
    <t>ЛЭП-6 КВ Ф-51</t>
  </si>
  <si>
    <t>ЛЭП-6 КВ Ф-52</t>
  </si>
  <si>
    <t>ЛЭП-6 КВ Ф-75</t>
  </si>
  <si>
    <t>Сооружение Воздушная линия электропередач напряжением 35кВ Восточная Черновка Кинель-Черкасский район</t>
  </si>
  <si>
    <t>Сооружение Воздушная линия электропередач напряжением 35кВ Восточная-2 г.Отрадный Промзона-1 проходящая через Кинель-Черкасскийрайон</t>
  </si>
  <si>
    <t>Сооружение Воздушная линия электропередачи напряжением 35кВ Неклюдово Борский район</t>
  </si>
  <si>
    <t>Сооружение Воздушная линия электропередачи напряжением 35кВ Борское-2</t>
  </si>
  <si>
    <t>Воздушная линия электропередач напряжением 35 КВ Борский район</t>
  </si>
  <si>
    <t>Сооружение Воздушная линия электропередачи напряжением 35кВ Марьевка Борский район</t>
  </si>
  <si>
    <t>ЛЭП-6 КВ Ф-31 Н/КЛЮЧИ</t>
  </si>
  <si>
    <t>ЛЭП-6 КВ Ф-64</t>
  </si>
  <si>
    <t>ЛЭП-6 КВ ОТ Ф-182 ДО ТП-204-205</t>
  </si>
  <si>
    <t>ЛЭП-6 КВ ДО ТП-365 ФИДЕР 32</t>
  </si>
  <si>
    <t>ЛЭП-6 КВ ДО ТП-157,162,165,168 Ф-101</t>
  </si>
  <si>
    <t>ЛЭП-6КВ ГЕРМЕТИЗ.П/СТ 110/35/6кв МУХАН.</t>
  </si>
  <si>
    <t>ВЛ-6 КВ К СКВ. 184 УВАРОВ.МР.</t>
  </si>
  <si>
    <t>ВЛ-6 КВ. СКВ.155                        СОЛОГАЕВКА</t>
  </si>
  <si>
    <t>ВЛ-6 КВ. СКВ.108                        СОЛОГАЕВКА</t>
  </si>
  <si>
    <t>ВЛ-6 КВ. СКВ.151                        СОЛОГАЕВКА</t>
  </si>
  <si>
    <t>ВЛ-6 КВ. СКВ.157                        СОЛОГАЕВКА</t>
  </si>
  <si>
    <t>ВЛ-6 КВ. СКВ.187                        СОЛОГАЕВКА</t>
  </si>
  <si>
    <t>ВЛ-6 КВ. СКВ.185                        СОЛОГАЕВКА</t>
  </si>
  <si>
    <t>ВЛ-6 КВ. СКВ.181                        СОЛОГАЕВКА</t>
  </si>
  <si>
    <t>ВЛ 6 КВ К СКВ 208 УВАPОВ.МP.</t>
  </si>
  <si>
    <t>ВЛ 6 КВ К СКВ 232 УВАPОВ.МP.</t>
  </si>
  <si>
    <t>ВЛ 6 КВ К СКВ.171 УВАPОВ.МP.</t>
  </si>
  <si>
    <t>ЛЭП-6КВ НА Ф-29</t>
  </si>
  <si>
    <t>ЛЭП-6КВ НА ТП-530 МАЛЫШЕВСКОГО М/Р</t>
  </si>
  <si>
    <t>ЛЭП-6КВ Ф-5</t>
  </si>
  <si>
    <t>ЛЭП-6КВ  Ф-20</t>
  </si>
  <si>
    <t>ЛЭП-6КВ  Ф-26</t>
  </si>
  <si>
    <t>ЛЭП-6КВ  Ф-22</t>
  </si>
  <si>
    <t>Сооружение Воздушная линия электропередачи напряжением 35кВ Промысловая-1 и Промысловая-2</t>
  </si>
  <si>
    <t>ЛЭП-6КВ ОТ ТП-246 ДО ТП-242 Ф-183 НЕКЛЮД</t>
  </si>
  <si>
    <t>Линия электропередач 0,4кв.УКПН-2 К-Черкасский р-он</t>
  </si>
  <si>
    <t>ЛЭП-6КВ К СКВ 60,146,12,15 НЕКЛЮД. ПЛ.</t>
  </si>
  <si>
    <t>ЛЭП-6КВ К СКВ 107</t>
  </si>
  <si>
    <t>ЛЭП-6КВ К-ЧЕРКАССКОЙ ПЛ.</t>
  </si>
  <si>
    <t>ЛЭП-6КВ К Ф1-5 П/СТ 110/35/6кв МУХАН.</t>
  </si>
  <si>
    <t>ЛЭП-6КВ К Ф5-76 П/СТ 110/35/6кв МУХАН.</t>
  </si>
  <si>
    <t>Сооружение Воздушная линия электропередачи напряжением 35кВ Восточная-1 г. Отрадный, Промзона-2 проходящая через Кинель-Черкасскийрайон</t>
  </si>
  <si>
    <t>Сооружение Воздушная линия электропередачи напряжением 35кВ Алакаевка Красноярский район проходящая через Кинельский район</t>
  </si>
  <si>
    <t>Линия кабельная г.Отрадный ул.2-ой Северный проезд</t>
  </si>
  <si>
    <t>ЛЭП-6КВ ОТ ФИДЕРА 1 НА СКВ 161</t>
  </si>
  <si>
    <t>ЛЭП-6КВ</t>
  </si>
  <si>
    <t>ЛИНИЯ ВОЗДУШН 0,4 КV НА ГЗУ N 305,N 307</t>
  </si>
  <si>
    <t>ЛЭП-6КВ ОТПАЙКА ОТ ФИДЕРА65 И 31 ДО КТПН</t>
  </si>
  <si>
    <t>Воздушная линия электропередач напряжением 35 КВ Сидоровка г. Отрадный Промзона-1 проходящая через Кинель-Черкасский райониСергиевский район</t>
  </si>
  <si>
    <t>ЛЭП-6КВ НА МОГУНОВСКОМ УЧ-КЕ</t>
  </si>
  <si>
    <t>ЛЭП-6КВ ОТ П.СТ МУХ. ДО Л.Р. 3-2 Ф-3,Ф-1</t>
  </si>
  <si>
    <t>ЛЭП-6КВ ОТ П/СТ. ВОСТОЧНАЯ ДО КНС-4 Ф-5-</t>
  </si>
  <si>
    <t>ЛЭП-6КВ ОТ Ф-92 НА СКВ 45 ПОДГОРНЕН.</t>
  </si>
  <si>
    <t>ЛИНИЯ ВОЗДУШНАЯ 6КВ</t>
  </si>
  <si>
    <t>ЛИНИЯ ВОЗДУШНАЯ 6КВ ОТ Ф-РА 31 НА СКВ 28</t>
  </si>
  <si>
    <t>Л/ВОЗДУШНАЯ 6КВ ОТ Ф-РА 29 НА СКВ 828</t>
  </si>
  <si>
    <t>Л/ВОЗДУШНАЯ 6КВ ОТ Ф-РА 102НА СКВ 608</t>
  </si>
  <si>
    <t>ЛЭП-6КВ ОТПАЙКА ОТФ-РА 3 НА СКВ 138</t>
  </si>
  <si>
    <t>ЛЭП-6КВ ОТПАЙКА ОТФ-РА 55 НАСКВ 64</t>
  </si>
  <si>
    <t>ЛЭП-6КВ ОТ Ф-92 НА СКВ 114 ОТПАЙКА ПОДГО</t>
  </si>
  <si>
    <t>ЛЭП-6КВ ОТ Ф-92 НА СКВ 115 ОТПАЙКА</t>
  </si>
  <si>
    <t>ЛЭП-6КВ ОТ Ф-54 НА СКВ 87 ОТПАЙКА</t>
  </si>
  <si>
    <t>ЛЭП-6КВ ОТ Ф-24 НА СКВ 340</t>
  </si>
  <si>
    <t>ЛЭП-6КВ ОТ Ф-92 НА СКВ 112</t>
  </si>
  <si>
    <t>ЛЭП-6КВ ОТ Ф-92 НА СКВ 46</t>
  </si>
  <si>
    <t>ЛЭП-6КВ ОТ Ф-93 НА СКВ 124</t>
  </si>
  <si>
    <t>ЛЭП-6КВ ОТ Ф-1 НА СКВ 258</t>
  </si>
  <si>
    <t>ЛЭП-6КВ ОТ Ф-1 НА СКВ 224</t>
  </si>
  <si>
    <t>ЛЭП-6КВ ОТ Ф-3 НА СКВ 251</t>
  </si>
  <si>
    <t>ЛЭП-6КВ ОТ Ф-54 НА СКВ.84</t>
  </si>
  <si>
    <t>ЛЭП-6КВ ОТ Ф-20 НА СКВ 273</t>
  </si>
  <si>
    <t>ЛЭП-6КВ ОТ Ф-5 НА СКВ 249</t>
  </si>
  <si>
    <t>ЛЭП-6КВ ОТ Ф-5 НА СКВ 250 И 105</t>
  </si>
  <si>
    <t>ЛЭП-6КВ ОТПАЙКА ОТ Ф-26 НА СКВ 306</t>
  </si>
  <si>
    <t>ЛЭП-6КВ ОТ Ф-22 НА СКВ 268</t>
  </si>
  <si>
    <t>ЛЭП-6КВ ОТ Ф-24 НА СКВ 87</t>
  </si>
  <si>
    <t>ЛЭП-6КВ ОТ Ф-30 НА СКВ 476</t>
  </si>
  <si>
    <t>ЛЭП-6КВ ОТ Ф-24 НА СКВ 170</t>
  </si>
  <si>
    <t>ЛЭП6КВ ОТПАЙКА ОТ Ф-РА НА СКВ814,832,233</t>
  </si>
  <si>
    <t>ЛИНИЯ ВОЗДУШНАЯ 6КВ ОТПАЙКА ОТ ФИДЕРА 22 на СКВ 129</t>
  </si>
  <si>
    <t>ЛЭП-6КВ ОТ Ф-РА 92 НА СКВ 127</t>
  </si>
  <si>
    <t>ЛЭП-6КВ ОТ Ф-РА 92 НА СКВ 126</t>
  </si>
  <si>
    <t>ЛЭП-6КВ БАЗЫ ЦКПРС В ДМТРИЕВКЕ</t>
  </si>
  <si>
    <t>ЛЭП-6КВ ОТПАЙКА ОТ Ф-92 НА СКВ 146</t>
  </si>
  <si>
    <t>ЛЭП6КВ ОТПАЙКА ОТ Ф-92 И Ф-93 НА СКВ 129</t>
  </si>
  <si>
    <t>ЛЭП-6КВ ОТПАЙКА ОТ Ф-55  НА СКВ 51</t>
  </si>
  <si>
    <t>ЛЭП-6КВ ОТПАЙКА ОТ Ф-94 НА СКВ 111</t>
  </si>
  <si>
    <t>ЛЭП-6КВ ОТПАЙКА ОТ Ф-94 НА СКВ 46</t>
  </si>
  <si>
    <t>ЛЭП-6КВ ОТПАЙКА ОТ Ф-31 НА СКВ 34</t>
  </si>
  <si>
    <t>ЛЭП-6КВ ОТПАЙКА ОТ Ф-РА НА СКВ 371</t>
  </si>
  <si>
    <t>ЛЭП-6КВ ОТПАЙКА ОТ Ф-РА-22 НА СКВ 124</t>
  </si>
  <si>
    <t>ЛЭП-6КВ ОТПАЙКА ОТ Ф-3 НА СКВ 107</t>
  </si>
  <si>
    <t>ЛЭП-6КВ ОТПАЙКА ОТ Ф-1 НА СКВ 407</t>
  </si>
  <si>
    <t>ЛЭП-6КВ ОТПАЙКА ОТ Ф-21 НА СКВ 100</t>
  </si>
  <si>
    <t>ЛЭП-6КВ ОТПАЙКА ОТ Ф-21 НА СКВ 101</t>
  </si>
  <si>
    <t>ЛЭП-6КВ ОТПАЙКА ОТ Ф-5 НА СКВ 354</t>
  </si>
  <si>
    <t>ЛЭП-6КВ ОТПАЙКА ОТ Ф-29 НА СКВ 216</t>
  </si>
  <si>
    <t>ЛЭП-6КВ ОТПАЙКА ОТ Ф-71 НА СКВ 261</t>
  </si>
  <si>
    <t>ЛЭП-6КВ ОТПАЙКА ОТ Ф-29 НА СКВ 928</t>
  </si>
  <si>
    <t>ЛЭП-6КВ ОТПАЙКА ОТ Ф-31 НА СКВ 522</t>
  </si>
  <si>
    <t>ЛЭП-6КВ ОТПАЙКА ОТ Ф-26 НА СКВ 201</t>
  </si>
  <si>
    <t>ЛЭП-6КВ ОТПАЙКА ОТ Ф-21 НА СКВ 98</t>
  </si>
  <si>
    <t>ЛЭП-6КВ ОТПАЙКА ОТ Ф-21 НА СКВ 97</t>
  </si>
  <si>
    <t>ЛЭП-6КВ ОТПАЙКА ОТ Ф-21 НА СКВ 99</t>
  </si>
  <si>
    <t>ЛЭП-6КВ ОТПАЙКА  НА СКВ 106</t>
  </si>
  <si>
    <t>ЛЭП -6КВ ОТ ФИДЕРА 106 НА СКВ 625</t>
  </si>
  <si>
    <t>ЛЭП -6КВ ОТ ФИДЕРА 91 НА СКВ 136</t>
  </si>
  <si>
    <t>ЛЭП -6КВ ОТ ФИДЕРА 74 НА СКВ 80</t>
  </si>
  <si>
    <t>ЛЭП -6КВ ОТ ФИДЕРА 64 НА СУ-14</t>
  </si>
  <si>
    <t>ЛЭП -6КВ ОТ ФИДЕРА 91 ДО СКВ 109</t>
  </si>
  <si>
    <t>ЛЭП -6КВ ОТ ФИДЕРА 44 ДО СКВ 25</t>
  </si>
  <si>
    <t>ЛЭП -6КВ ОТ ФИДЕРА 44 ДО СКВ 91</t>
  </si>
  <si>
    <t>ЛЭП -6КВ ОТ ФИДЕРА 41 ДО СКВ 30</t>
  </si>
  <si>
    <t>ЛЭП -6КВ ОТ ФИДЕРА 43 ДО СКВ 206</t>
  </si>
  <si>
    <t>ЛЭП-6КВ К СКВ 155</t>
  </si>
  <si>
    <t>ЛЭП-6КВ К СКВ 92</t>
  </si>
  <si>
    <t>ЛЭП-6КВ К СКВ 172</t>
  </si>
  <si>
    <t>ЛЭП-6КВ К СКВ 46</t>
  </si>
  <si>
    <t>ЛЭП-6КВ К СКВ 181</t>
  </si>
  <si>
    <t>ЛЭП-6КВ К СКВ 182</t>
  </si>
  <si>
    <t>ЛЭП-6КВ К СКВ 79</t>
  </si>
  <si>
    <t>ЛЭП-6КВ К СКВ 68</t>
  </si>
  <si>
    <t>ЛИНИЯ ВОЗДУШНАЯ 6КВ НА СКВ 23</t>
  </si>
  <si>
    <t>ЛЭП-6КВ Е СКВ.166</t>
  </si>
  <si>
    <t>ЛЭП-6КВ Е СКВ.190</t>
  </si>
  <si>
    <t>ЛЭП-6КV Е СКВ.141</t>
  </si>
  <si>
    <t>ЛЭП-6КВ Е СКВ.50</t>
  </si>
  <si>
    <t>ЛЭП-6КV К СКВ.146</t>
  </si>
  <si>
    <t>ЛЭП-6КV Е СКВ.265</t>
  </si>
  <si>
    <t>ЛЭП-6КV Е СКВ.72</t>
  </si>
  <si>
    <t>ЛЭП-6КV Е СКВ.150</t>
  </si>
  <si>
    <t>ЛЭП-6КВ К СКВ.43</t>
  </si>
  <si>
    <t>ЛЭП-6КВ К СКВ.170</t>
  </si>
  <si>
    <t>ЛЭП-6КВ К СКВ.275</t>
  </si>
  <si>
    <t>ЛЭП-6КВ К СКВ.41</t>
  </si>
  <si>
    <t>ЛЭП-6КВ К СКВ.159</t>
  </si>
  <si>
    <t>ЛЭП-6КВ К СКВ.28</t>
  </si>
  <si>
    <t>ЛЭП-6КВ К СКВ.186</t>
  </si>
  <si>
    <t>ЛЭП-6КВ К СКВ.98</t>
  </si>
  <si>
    <t>ЛЭП-6КВ К СКВ.171</t>
  </si>
  <si>
    <t>ЛЭП-6КВ К СКВ.253</t>
  </si>
  <si>
    <t>ЛЭП-6КВ ОТ ФИДЕРО-93 НА СКВ 144</t>
  </si>
  <si>
    <t>Воздушная линия электропередач напряжением 35 КВ Неклюдово Борский район</t>
  </si>
  <si>
    <t>В.Л.(ОТПАЙКА) 6КВ ОТ Ф-РА 24 НА СКВ 53</t>
  </si>
  <si>
    <t>ЛИНИЯ ВОЗДУШНАЯ 6КВ ОТ Ф-РА 22 НА СКВ 2</t>
  </si>
  <si>
    <t>Воздушная линия электропередач напряжением 35 КВ Восточная Черновка Кинель-Черкасский район</t>
  </si>
  <si>
    <t>ЛЭП-6КВ ОТ Ф-РА 93 НА СКВ 21 ПОДГОРНЕНСК</t>
  </si>
  <si>
    <t>ЛЭП-6КВ ОТ Ф-РА 102 НА СКВ 622</t>
  </si>
  <si>
    <t>ЛЭП-6КВ ОТ Ф-РА 21 НА СКВ 929</t>
  </si>
  <si>
    <t>ЛИНИЯ ВОЗДУШНАЯ 6КВ ОТ Ф 51 НА СКВ 360</t>
  </si>
  <si>
    <t>Л/ВОЗДУШНАЯ 6КВ ОТ Ф-РА 181 НА СКВ 205</t>
  </si>
  <si>
    <t>ЛИНИЯ ВОЗДУШНАЯ 6КВ НА СКВ 264 ОТ Ф 40</t>
  </si>
  <si>
    <t>ЛИНИЯ ВОЗДУШНАЯ 6КВ ОТ Ф 52 НА СКВ 351</t>
  </si>
  <si>
    <t>ЛИНИЯ ВОЗДУШНАЯ 6КВ ОТ Ф 181 НА СКВ 102</t>
  </si>
  <si>
    <t>В.Л. 6КВ (ОТПАЙКА ) Ф-Р 91 НА СКВ 142</t>
  </si>
  <si>
    <t>Л/ВОЗДУШНАЯ 6КВ ОТ Ф-РА 71 НА СКВ 936</t>
  </si>
  <si>
    <t>В.Л. 6КВ (ОТПАЙКА)Ф-Р 93 НА СКВ 135</t>
  </si>
  <si>
    <t>В.Л. 6КВ (ОТПАЙКА)Ф-Р 23 НА СКВ 283</t>
  </si>
  <si>
    <t>В.Л. 6КВ (ОТПАЙКА)Ф-Р 182 НА СКВ 209</t>
  </si>
  <si>
    <t>В.Л. 6КВ ОТ ВЛ-6КВ Ф 51 НА СКВ 349</t>
  </si>
  <si>
    <t>ЛИНИЯ ВОЗДУШНАЯ 6КВ ОТ Ф 181 НА СКВ 126</t>
  </si>
  <si>
    <t>ЛИНИЯ ВОЗДУШНАЯ 6КВ ОТ Ф-РА 53 НА СКВ 63</t>
  </si>
  <si>
    <t>В.Л.6КВ (ОТПАЙКА)ОТ Ф 52 НА СКВ 35 М/КОХ</t>
  </si>
  <si>
    <t>В.Л.6КВ (ОТПАЙКА)ОТ Ф 52 НА СКВ 29 М/КОХ</t>
  </si>
  <si>
    <t>ЛИНИЯ ВОЗД.ВЛ-6КВ НА СКВ 327</t>
  </si>
  <si>
    <t>ЛИНИЯ ВОЗД.6КВ НА СКВ 325</t>
  </si>
  <si>
    <t>ЛИНИЯ ВОЗД.6КВ НА СКВ 27 МИХ.КАХАНОВ.М/Р</t>
  </si>
  <si>
    <t>ЛИНИЯ ВОЗД.6КВ НА СКВ 133 НЕКЛЮДОВСКАЯ П</t>
  </si>
  <si>
    <t>ЛИНИЯ ВОЗД.6КВ НА СКВ 123 НЕКЛЮДОВСКАЯ П</t>
  </si>
  <si>
    <t>ЛИНИЯ ВОЗД.6КВ НА СКВ 207 НЕКЛЮДОВСКАЯ П</t>
  </si>
  <si>
    <t>ЛИНИЯ ВОЗД.6КВ НА СКВ 203 НЕКЛЮДОВСКАЯ П</t>
  </si>
  <si>
    <t>ЛИНИЯ ВОЗД.6КВ НА СКВ 204 НЕКЛЮДОВСКАЯ П</t>
  </si>
  <si>
    <t>ЛИНИЯ ВОЗД.6КВ НА СКВ 209 НЕКЛЮДОВСКАЯ П</t>
  </si>
  <si>
    <t>ЛИНИЯ ВОЗД.6КВ НА СКВ 133ПОДГОРНОЕ</t>
  </si>
  <si>
    <t>ЛИНИЯ ВОЗД.6КВ НА СКВ 110 НЕКЛЮДОВСКОГО</t>
  </si>
  <si>
    <t>ЛИНИЯ ВОЗД.6КВ НА СКВ 153 НЕКЛЮДОВСКОЕ М</t>
  </si>
  <si>
    <t>ЛИНИЯ ВОЗД.6КВ НА СКВ 221 НЕКЛЮДОВСКОЕ М</t>
  </si>
  <si>
    <t>ЛИНИЯ ВОЗД.6КВ НА СКВ 131 МОГУТОВСК. М/Р</t>
  </si>
  <si>
    <t>ЛИНИЯ ВОЗД.6КВ ПО СУ-18</t>
  </si>
  <si>
    <t>ЛИНИЯ ВОЗД.6КВ НА СКВ 128-240 НЕКЛЮДОВСК</t>
  </si>
  <si>
    <t>ЛИНИЯ ВОЗД.6КВ НА СКВ 474 В-ЧЕРНОВКА</t>
  </si>
  <si>
    <t>Л/ВОЗД.6КВ НА СКВ 201-150-48-140-164ПОДГ</t>
  </si>
  <si>
    <t>ЛИНИЯ ВОЗД.6КВ К СКВ 50-228-211 НЕКЛЮДОВ</t>
  </si>
  <si>
    <t>ЛИНИЯ ВОЗД.6КВ НА СКВ 421 МУХАНОВСКАЯ ПЛ</t>
  </si>
  <si>
    <t>ЛИНИЯ ВОЗД.6КВ НА СКВ 937</t>
  </si>
  <si>
    <t>ЛИНИЯ ВОЗД.6КВ НА СКВ 7</t>
  </si>
  <si>
    <t>ЛИНИЯ ВОЗД.6КВ К СКВ 5-140-151</t>
  </si>
  <si>
    <t>ЛИНИЯ ВОЗД.6КВ К СКВ 117</t>
  </si>
  <si>
    <t>ЛИНИЯ ВОЗД.6КВ К СКВ 357-358 МИХ-КАХАНОВ</t>
  </si>
  <si>
    <t>ЛИНИЯ ВОЗД.6КВ МУХАНОВ. М/Р</t>
  </si>
  <si>
    <t>ЛИНИЯ ВОЗД.6КВ К СКВ 270</t>
  </si>
  <si>
    <t>ЛИНИЯ ВОЗД.6КВ НА СКВ 34</t>
  </si>
  <si>
    <t>ЛИНИЯ ВОЗД.6КВ НА СКВ 233</t>
  </si>
  <si>
    <t>ЛИНИЯ ВОЗД.6КВ НА СКВ 123</t>
  </si>
  <si>
    <t>ЛИНИЯ ВОЗД.6КВ НА СКВ 342</t>
  </si>
  <si>
    <t>ЛИНИЯ ВОЗД.6КВ НА СКВ 1</t>
  </si>
  <si>
    <t>ЛИНИЯ ВОЗД.6КВ НА СКВ 932</t>
  </si>
  <si>
    <t>ЛИНИЯ ВОЗД.6КВ НА СКВ 10</t>
  </si>
  <si>
    <t>ЛИНИЯ ВОЗД.6КВ НА СКВ 124</t>
  </si>
  <si>
    <t>ЛИНИЯ ВОЗД.6КВ НА СКВ 165</t>
  </si>
  <si>
    <t>ЛИНИЯ ВОЗД.6КВ НА СКВ 158</t>
  </si>
  <si>
    <t>ЛИНИЯ ВОЗД.НА СКВ 352</t>
  </si>
  <si>
    <t>ЛИНИЯ ВОЗД.6КВ НА СКВ 359 ОТ Ф-РА-51</t>
  </si>
  <si>
    <t>ЛИНИЯ ВОЗД.6КВ НА СКВ 41 ОТ Ф-РА-51</t>
  </si>
  <si>
    <t>ЛИНИЯ ВОЗД.6КВ НА СКВ 538 ОТ Ф-РА -65</t>
  </si>
  <si>
    <t>ЛИНИЯ ВОЗД.6КВ НА СКВ 116 ОТ Ф-РА 181</t>
  </si>
  <si>
    <t>ЛИНИЯ ВОЗД.6КВ УКПН-2</t>
  </si>
  <si>
    <t>ЛИНИЯ ВОЗД.6КВ ОТ Ф-РА -92 НА СКВ.179</t>
  </si>
  <si>
    <t>ЛИНИЯ ВОЗД.6КВ ОТ Ф-РА -91 НА СКВ 107</t>
  </si>
  <si>
    <t>ЛИНИЯ ВОЗД.6КВ ОТ Ф-РА -92 НА СКВ 169</t>
  </si>
  <si>
    <t>ЛИНИЯ ВОЗДУШНАЯ 6КВ ОТ Ф-РА 33 НА СКВ163</t>
  </si>
  <si>
    <t>ЛИНИЯ ВОЗДУШНАЯ 6КВ ОТ Ф-РА 182НА СКВ100</t>
  </si>
  <si>
    <t>ЛИНИЯ ВОЗДУШНАЯ 6КВ НА СКВ 166</t>
  </si>
  <si>
    <t>ЛИНИЯ ВОЗДУШНАЯ 6КВ ОТ Ф-РА 44 НА СКВ304</t>
  </si>
  <si>
    <t>Линия электропередачи 0,4кв к АГЗУ-401 Сам.обл. Кинель-Черкасский р-н</t>
  </si>
  <si>
    <t>Линия электропередач 0,4кв к Спутнику А-40 на АГЗУ-356 Подгорненское м/р</t>
  </si>
  <si>
    <t>В.Л. 6КВ К СПУТНИКУ А-40 АГЗУ-156</t>
  </si>
  <si>
    <t>Сооружение Воздушная линия электропередачи напряжением 35кВ Дмитриевка А  Кинель-Черкасский район, состоящая из 2 участков</t>
  </si>
  <si>
    <t>Воздушная линия электропередач напряжением 35 КВ Лугань-Марьевка проходящая через Кинель-Черкасский район и Борский район</t>
  </si>
  <si>
    <t>В.Л. 6КВ К СПУТ.АГ39-146-401-401-405.407</t>
  </si>
  <si>
    <t>ЛИНИЯ ВОЗДУШНАЯ 6КВ К ДИСПЕТЧЕР.ПУНКТУ</t>
  </si>
  <si>
    <t>ЛИНИЯ ВОЗДУШНАЯ 6КВ ОТ Ф-РА 52 К СКВ 361</t>
  </si>
  <si>
    <t>Л/ВОЗДУШНАЯ 6КВ ОТ Ф-РА 183 НА СКВ 225</t>
  </si>
  <si>
    <t>ЛИНИЯ ВОЗДУШНАЯ 6КВ ОТ Ф-РА 3 К СКВ 227</t>
  </si>
  <si>
    <t>ЛИНИЯ ВОЗДУШНАЯ 6КВ ОТ Ф-РА 20 К СКВ 240</t>
  </si>
  <si>
    <t>ЛИНИЯ ВОЗД.-6КВ ОТ Ф-РА 52 К СКВ 330</t>
  </si>
  <si>
    <t>Л/ВОЗД.-6КВ ОТ Ф-РА 63 НА СКВ 341-343</t>
  </si>
  <si>
    <t>электросети вл-6 кв</t>
  </si>
  <si>
    <t>ВЛ-6 КВ. СКВ.141                        СОЛОГАЕВКА</t>
  </si>
  <si>
    <t>ВЛ-6 КВ. СКВ.143                        СОЛОГАЕВКА</t>
  </si>
  <si>
    <t>ВЛ-6 КВ. СКВ.145                        СОЛОГАЕВКА</t>
  </si>
  <si>
    <t>ВЛ-6 КВ. СКВ.148                        СОЛОГАЕВКА</t>
  </si>
  <si>
    <t>ВЛ-6 КВ. СКВ.160                        СОЛОГАЕВКА</t>
  </si>
  <si>
    <t>ВЛ 6 КВ К СКВ.213 УВАРОВ.МР.</t>
  </si>
  <si>
    <t>Л/ВОЗД.-6КВ СКВ 367 М-КАХАН.ОТ Ф-РА-52</t>
  </si>
  <si>
    <t>ЛИНИЯ ВОЗД.-6КВ СКВ 312 ОТ Ф-РА 42</t>
  </si>
  <si>
    <t>ЛИНИЯ ВОЗД.-6КВ СКВ 951 ОТ Ф-РА 30</t>
  </si>
  <si>
    <t>ЛИНИЯ ВОЗД.-6КВ СКВ 368 ОТ Ф-РА-52</t>
  </si>
  <si>
    <t>ЛИНИЯ ВОЗД.-6КВ СКВ 308 ОТ Ф-РА -42</t>
  </si>
  <si>
    <t>ЛИНИЯ ВОЗД.6КВ НА СКВ 182</t>
  </si>
  <si>
    <t>ЛИНИЯ ВОЗД.6КВ НА СКВ 822 ОТ Ф-РА -3</t>
  </si>
  <si>
    <t>ЛИНИЯ ВОЗД.6КВ НА СКВ 182 ОТ Ф-РА -185</t>
  </si>
  <si>
    <t>ЛИНИЯ ВОЗД.6КВ НА СКВ 161 ОТ Ф-РА -184</t>
  </si>
  <si>
    <t>ЛИНИЯ ВОЗД.6КВ НА СКВ 363</t>
  </si>
  <si>
    <t>ЛИНИЯ ВОЗД.6КВ НА СКВ 950 ОТ Ф-РА 30</t>
  </si>
  <si>
    <t>ЛИНИЯ ВОЗД.6КВ ОТ Ф-РА 93 НА СКВ 148</t>
  </si>
  <si>
    <t>ЛИНИЯ ВОЗД.6КВ ОТ Ф-РА 65ДО СКВ 535</t>
  </si>
  <si>
    <t>ЛИНИЯ ВОЗД.6КВ НА СКВ 368 ОТ Ф-РА -52</t>
  </si>
  <si>
    <t>ЛИНИЯ ВОЗД.6КВ ОТ Ф-РА -42 НА СКВ 312</t>
  </si>
  <si>
    <t>Сооружение Воздушная линия электропередач напряжением 35кВ  Муханово-Западная Кинель-Черкасский район</t>
  </si>
  <si>
    <t>В.Л.6КВ ОТ Ф-РА САХ.КОМБИНАТ НА СКВ 143</t>
  </si>
  <si>
    <t>ЛИНИЯ ВОЗД.6КВ ОТ Ф-РА 29 НА СКВ 66</t>
  </si>
  <si>
    <t>ЛИНИЯ ВОЗД.6КВ ОТ Ф-РА 52 НА СКВ 167</t>
  </si>
  <si>
    <t>ЛИНИЯ ВОЗД.6КВ НА СКВ 372</t>
  </si>
  <si>
    <t>ЛИНИЯ ВОЗД.6КВ НА СКВ 102</t>
  </si>
  <si>
    <t>ЛИНИЯ ВОЗД.6КВ НА СКВ 534 Н-КЛЮЧИ</t>
  </si>
  <si>
    <t>ЛИНИЯ ВОЗД.6КВ НА СКВ 419</t>
  </si>
  <si>
    <t>ЛИНИЯ ВОЗД.6КВ НА СКВ 499</t>
  </si>
  <si>
    <t>Воздушная линия электропередач напряжением 35 КВ Неклюдово Борский рай</t>
  </si>
  <si>
    <t>ЛИНИЯ ВОЗД.6КВ СКВ 369</t>
  </si>
  <si>
    <t>ЛИНИЯ ВОЗД.6КВ СКВ 435</t>
  </si>
  <si>
    <t>ЛИНИЯ ВОЗД.6КВ СКВ 514</t>
  </si>
  <si>
    <t>ЛИНИЯ ВОЗД.6КВ НА СКВ 101</t>
  </si>
  <si>
    <t>ЛИНИЯ ВОЗД.6КВ НА СКВ 106</t>
  </si>
  <si>
    <t>ЛИНИЯ ВОЗД.6КВ НА СКВ 166</t>
  </si>
  <si>
    <t>ЛИНИЯ ВОЗД.6КВ НА СКВ 190</t>
  </si>
  <si>
    <t>ЛИНИЯ ВОЗД.6КВ НА СКВ 147Б</t>
  </si>
  <si>
    <t>ЛИНИЯ ВОЗД.6КВ НА СКВ 310</t>
  </si>
  <si>
    <t>ЛИНИЯ ВОЗД.6КВ НА СКВ 552</t>
  </si>
  <si>
    <t>ЛИНИЯ ВОЗД.6КВ НА СКВ 113</t>
  </si>
  <si>
    <t>ЛЭП-6КВ К СКВ 22 К-ЧЕРКАССЫ Ф-130</t>
  </si>
  <si>
    <t>ЛЭП-6КВ К СКВ 827 МУХАН</t>
  </si>
  <si>
    <t>ЛЭП-6КВ К СКВ 191 НЕКЛЮД</t>
  </si>
  <si>
    <t>ЛЭП-6КВ К СКВ 371 М-КОХ</t>
  </si>
  <si>
    <t>ЛЭП-6КВ К СКВ 112 М-КОХ</t>
  </si>
  <si>
    <t>ЛИНИЯ ВОЗДУШНАЯ 6 КВ НА СКВ 107</t>
  </si>
  <si>
    <t>ЛИНИЯ ВОЗДУШНАЯ 6 КВ НА СКВ 122</t>
  </si>
  <si>
    <t>ЛИНИЯ ВОЗДУШНАЯ 6 КВ НА СКВ 192</t>
  </si>
  <si>
    <t>ЛИНИЯ ВОЗДУШНАЯ 6 КВ НА СКВ 20</t>
  </si>
  <si>
    <t>ЛИНИЯ ВОЗДУШНАЯ 6 КВ НА СКВ 8</t>
  </si>
  <si>
    <t>ЛИНИЯ ВОЗДУШНАЯ6-6КВ СКВ 117</t>
  </si>
  <si>
    <t>ЛИНИЯ ВОЗДУШНАЯ6-6КВ СКВ 342</t>
  </si>
  <si>
    <t>ЛИНИЯ ВОЗДУШНАЯ6-6КВ СКВ 162</t>
  </si>
  <si>
    <t>ЛИНИЯ ВОЗДУШНАЯ6-6КВ СКВ 87</t>
  </si>
  <si>
    <t>ЛИНИЯ ВОЗДУШНАЯ6-6КВ СКВ 114</t>
  </si>
  <si>
    <t>ЛИНИЯ ВОЗДУШНАЯ6-6КВ</t>
  </si>
  <si>
    <t>Л/ВОЗДУШНАЯ 6КВ К ПОДСТ 110/35/6 ПОДГОР.</t>
  </si>
  <si>
    <t>Л/ВОЗДУШНАЯ 6КВ НА СКВ 311</t>
  </si>
  <si>
    <t>ЛИНИЯ ВОЗДУШНАЯ 6КВ НА СКВ 540</t>
  </si>
  <si>
    <t>ЛИНИЯ ВОЗДУШНАЯ 6КВ НА СКВ 831</t>
  </si>
  <si>
    <t>ЛИНИЯ ВОЗДУШНАЯ 6КВ НА СКВ 108</t>
  </si>
  <si>
    <t>ЛИНИЯ ВОЗДУШНАЯ 6КВ НА СКВ 551</t>
  </si>
  <si>
    <t>ЛИНИЯ ВОЗДУШНАЯ 6КВ НА СКВ 305</t>
  </si>
  <si>
    <t>ЛИНИЯ ВОЗДУШНАЯ 6КВ НА СКВ 124</t>
  </si>
  <si>
    <t>ЛИНИЯ ВОЗДУШНАЯ 6КВ НА СКВ 188</t>
  </si>
  <si>
    <t>ЛИНИЯ ВОЗДУШНАЯ 6КВ НА СКВ 301</t>
  </si>
  <si>
    <t>ЛИНИЯ ВОЗДУШНАЯ 6КВ НА СКВ 864</t>
  </si>
  <si>
    <t>ЛИНИЯ ВОЗДУШНАЯ 6КВ НА СКВ 618</t>
  </si>
  <si>
    <t>ЛИНИЯ ВОЗДУШНАЯ 6КВ НА СКВ 550</t>
  </si>
  <si>
    <t>ЛИНИЯ ВОЗДУШНАЯ 6КВ НА СКВ 214</t>
  </si>
  <si>
    <t>ЛИНИЯ ВОЗДУШНАЯ 6КВ НА гзу-215</t>
  </si>
  <si>
    <t>ЛИНИЯ ВОЗДУШНАЯ 6КВ НА гзу-217</t>
  </si>
  <si>
    <t>ЛИНИЯ ВОЗДУШНАЯ 6КВ НА гзу-219</t>
  </si>
  <si>
    <t>ЛИНИЯ ВОЗДУШНАЯ 6КВ НА гзу-237</t>
  </si>
  <si>
    <t>Воздушная линия электропередач напряжением 35 КВ Дмитриевка Кинель-Черкасский район</t>
  </si>
  <si>
    <t>ЛИНИЯ ВОЗДУШНАЯ ВЛ-6КВ  МАЛЫШ М/Р</t>
  </si>
  <si>
    <t>ЛИНИЯ ВОЗДУШНАЯ 6КВ НА СКВ 863</t>
  </si>
  <si>
    <t>ЛИНИЯ ВОЗДУШНАЯ 6КВ НА СКВ 302 ДМИТРИЕВК</t>
  </si>
  <si>
    <t>ЛИНИЯ ВОЗДУШНАЯ 6КВ НА СКВ 125</t>
  </si>
  <si>
    <t>ЛИНИЯ ВОЗДУШНАЯ 6КВ НА СКВ 119. М/КАХАН.</t>
  </si>
  <si>
    <t>ЛИНИЯ ВОЗДУШНАЯ 6КВ НА СКВ 533 Н-КЛЮЧИ</t>
  </si>
  <si>
    <t>ЛИНИЯ ВОЗДУШНАЯ 6КВ НА СКВ 315</t>
  </si>
  <si>
    <t>ЛИНИЯ ВОЗДУШНАЯ 6КВ НА СКВ 313 ДМИТР ЦДН</t>
  </si>
  <si>
    <t>ЛИНИЯ ВОЗДУШНАЯ 6КВ НА СКВ 817</t>
  </si>
  <si>
    <t>ЛИНИЯ ВОЗДУШНАЯ  НА СКВ 115 6 КВТ.</t>
  </si>
  <si>
    <t>ЛИНИЯ ВОЗДУШНАЯ 6КВ  НА СКВ 174</t>
  </si>
  <si>
    <t>ЛИНИЯ ВОЗДУШНАЯ 6КВ  НА СКВ 194</t>
  </si>
  <si>
    <t>ЛИНИЯ ВОЗДУШНАЯ 6КВ  К СКВ 171 НЕПР М/Р</t>
  </si>
  <si>
    <t>ЛИНИЯ ВОЗДУШНАЯ 6КВ  К СКВ 359 НЕКЛ.</t>
  </si>
  <si>
    <t>ЛИНИЯ ВОЗДУШНАЯ 6КВ  К СКВ 830 МУХАН.</t>
  </si>
  <si>
    <t>ЛИНИЯ ВОЗДУШНАЯ 6КВ  К СКВ 37 СЕВ-М.</t>
  </si>
  <si>
    <t>ЛИНИЯ ВОЗДУШНАЯ ЛЭП- 6КВ  К СКВ 553 Н-КЛ</t>
  </si>
  <si>
    <t>ЛИНИЯ ВРОЗДУШН.0,4КВ Ф-3</t>
  </si>
  <si>
    <t>ЛИНИЯ ВОЗДУШНАЯ 6КВ НА СКВ 42</t>
  </si>
  <si>
    <t>ЛИНИЯ ВОЗДУШНАЯ 6КВ НА СКВ 39 МАКСИМ.М/Р</t>
  </si>
  <si>
    <t>ЛИНИЯ ВОЗДУШНАЯ 6КВ НА СКВ 38 МАКСИМ.М/Р</t>
  </si>
  <si>
    <t>ЛИНИЯ ВОЗДУШНАЯ 6КВ НА СКВ 34 МАКСИМ.М/Р</t>
  </si>
  <si>
    <t>ЛИНИЯ ВОЗДУШНАЯ 6КВ НА СКВ 554  Н-КЛ.М/Р</t>
  </si>
  <si>
    <t>ЛИНИЯ ВОЗДУШНАЯ 6КВ НА СКВ 78 В-КАХ.</t>
  </si>
  <si>
    <t>ЛИНИЯ ВОЗДУШНАЯ 6КВ НА СКВ 126 В-КАХАН.</t>
  </si>
  <si>
    <t>ЛИНИЯ ВОЗДУШНАЯ 6КВ НА СКВ 115 ДМИТРИЕВ</t>
  </si>
  <si>
    <t>ЛИНИЯ ВОЗДУШНАЯ 6КВ НА СКВ 189 НЕКЛЮД.</t>
  </si>
  <si>
    <t>ЛИНИЯ ВОЗДУШНАЯ 6КВ НА СКВ 52 С.МАКСИМ М</t>
  </si>
  <si>
    <t>ЛИНИЯ ВОЗДУШНАЯ НА СКВ 127 В-КАХАН М/Р</t>
  </si>
  <si>
    <t>ЛЭП-6КВ СКВ 30,31 СЕВ М М/Р</t>
  </si>
  <si>
    <t>ЛЭП-6КВ СКВ 536 Н/КЛЮЧ.</t>
  </si>
  <si>
    <t>ЛЭП-6КВ СКВ 35 СЕВ МАК М/Р</t>
  </si>
  <si>
    <t>ЛЭП-6КВ СКВ 891 МУХ.М/Р</t>
  </si>
  <si>
    <t>ЛЭП-6КВ СКВ 372 М-КОХ М/Р</t>
  </si>
  <si>
    <t>ЛЭП-6КВ СКВ 541 Н-КЛЮЧ.</t>
  </si>
  <si>
    <t>ЛЭП-6КВ СКВ 33 СЕВ-МАКС.</t>
  </si>
  <si>
    <t>ЛЭП-6КВ К СКВ 50 СЕВ-МАК.</t>
  </si>
  <si>
    <t>ЛЭП-6КВ НА СКВ 41СЕВ-МАК.</t>
  </si>
  <si>
    <t>ВЛ 6КВ ЗАХОДЫ П/СТ 110/35/6 ПОДГОРНЕН.</t>
  </si>
  <si>
    <t>ЛИНИЯ ВОЗДУШНАЯ 6КВ НА ДНС-2  МУХАН.</t>
  </si>
  <si>
    <t>ЛИНИЯ ВОЗДУШНАЯ 6КВ НА СКВ 329</t>
  </si>
  <si>
    <t>ЛИНИЯ ВОЗДУШНАЯ 6КВ НА СКВ 365</t>
  </si>
  <si>
    <t>ЛИНИЯ ВОЗДУШНАЯ 6КВ НА СКВ 992</t>
  </si>
  <si>
    <t>ЛИНИЯ ВОЗДУШНАЯ 6КВ НА СКВ 318-326</t>
  </si>
  <si>
    <t>ЛИНИЯ ВОЗДУШНАЯ 6КВ НА СКВ 212 ПОДГОР.</t>
  </si>
  <si>
    <t>ЛИНИЯ ВОЗДУШНАЯ 6КВ НА СКВ 1 СЕМЕНОВСКАЯ</t>
  </si>
  <si>
    <t>ЛИНИЯ ВОЗДУШНАЯ 6КВ НА СКВ 77 М-КАХАН.</t>
  </si>
  <si>
    <t>ЛИНИЯ ВОЗДУШНАЯ 6КВ НА СКВ 75 МАРЬЕВСКАЯ</t>
  </si>
  <si>
    <t>ЛИНИЯ ВОЗДУШНАЯ 6КВ НА СКВ 894 МУХАНОВСК</t>
  </si>
  <si>
    <t>ЛИНИЯ ВОЗДУШНАЯ НА СКВ 363</t>
  </si>
  <si>
    <t>ЛИНИЯ ВОЗДУШНАЯ НА СКВ 366</t>
  </si>
  <si>
    <t>ЛИНИЯ ВОЗДУШНАЯ НА СКВ 855</t>
  </si>
  <si>
    <t>ВОЗДУШНАЯ ЛИНИЯ-6КВ НА СКВ 84 Ю/НЕПРИК</t>
  </si>
  <si>
    <t>ВОЗДУШНАЯ ЛИНИЯ-6КВ НА СКВ 56 Ю/НЕПРИК</t>
  </si>
  <si>
    <t>ВОЗДУШНАЯ ЛИНИЯ ВЛ -6КВ НА СКВ 55 Ю/НЕПР</t>
  </si>
  <si>
    <t>ВОЗДУШНАЯ ЛИНИЯ  -6КВ  СКВ 58 Ю/НЕПРИК</t>
  </si>
  <si>
    <t>ВОЗДУШНАЯ ЛИНИЯ  -6КВ  СКВ 73 Ю/НЕПРИК</t>
  </si>
  <si>
    <t>ВОЗДУШНАЯ ЛИНИЯ  -6КВ  СКВ 80 М/КАХАН.</t>
  </si>
  <si>
    <t>ВОЗДУШНАЯ ЛИНИЯ  -6КВ  СКВ 338 НЕКЛЮД.</t>
  </si>
  <si>
    <t>ВОЗДУШНАЯ ЛИНИЯ  -6КВ  СКВ 316 НЕКЛЮД.</t>
  </si>
  <si>
    <t>ВОЗДУШНАЯ ЛИНИЯ  -6КВ  СКВ 33 Ю-НЕПРИК</t>
  </si>
  <si>
    <t>ВОЗДУШНАЯ ЛИНИЯ-6КВ СКВ 345 НЕКЛЮД.Ф-180</t>
  </si>
  <si>
    <t>ВЛ-6КВ НА СКВ 16,17,18,19,20</t>
  </si>
  <si>
    <t>ВОЗДУШНАЯ ЛИНИЯ 6КВ СУ-4 ДО ОГПЗ</t>
  </si>
  <si>
    <t>ВОЗДУШНАЯ ЛИНИЯ 6КВ</t>
  </si>
  <si>
    <t>ВЛ 6КВ.ОТ Ф65А НА СКВ.505.514.531.555.36</t>
  </si>
  <si>
    <t>ВОЗДУШНАЯ ЛИНИЯ  6КВ ФИДЕР 181А</t>
  </si>
  <si>
    <t>ВЛ-6КВ К СКВ 201 ПОДГОР.М/Р</t>
  </si>
  <si>
    <t>ВЛ-6КВ К ГЗУ-13</t>
  </si>
  <si>
    <t>ВЛ-6КВ К СКВ 59,74 Ю-НЕПРИК</t>
  </si>
  <si>
    <t>ВЛ-6КВ К СКВ 328 НЕКЛЮД.</t>
  </si>
  <si>
    <t>ВЛ-6КВ К СКВ 223 ПОДГОР.М/Р</t>
  </si>
  <si>
    <t>ВЛ-6КВ К СКВ 870 МУХ.М/Р</t>
  </si>
  <si>
    <t>ВЛ-6КВ К СКВ 41.62.50.54 МАЛ М/Р</t>
  </si>
  <si>
    <t>ВЛ-6КВ К СКВ 61 МАЛ. М/Р</t>
  </si>
  <si>
    <t>ВЛ-6КВ К СКВ 27.51.60 МАЛЫШ М/Р</t>
  </si>
  <si>
    <t>ВЛ-6КВ К СКВ 203.207.217. ПОДГОР М/Р</t>
  </si>
  <si>
    <t>ВЛ-6КВ К СКВ 355 1117 МУХ ПР</t>
  </si>
  <si>
    <t>ВЛ-6КВ К СКВ 101 В-КОХАН М/Р</t>
  </si>
  <si>
    <t>ВЛ-6КВ К СКВ 441.74.350.444 ПО Ю-НЕП.М/Р</t>
  </si>
  <si>
    <t>ВЛ-6КВ К СКВ 402.305.401.109.108.313.412</t>
  </si>
  <si>
    <t>ВЛ-6КВ К СКВ 5 МАРЫЧ М/Р</t>
  </si>
  <si>
    <t>ВЛ-6КВ НА СКВ868.1056.869.896 МУХАН М/Р</t>
  </si>
  <si>
    <t>ВЛ-6 НА СКВ27,51 МУХАН М/Р</t>
  </si>
  <si>
    <t>ВЛ-6 НА СКВ 80 КРЕСТОВОЕ М/Р</t>
  </si>
  <si>
    <t>ВЛ-6КВ НА СКВ 321 НЕКЛЮД М/Р</t>
  </si>
  <si>
    <t>ВЛ-6КВ НА СУ-15 Ю-НЕПРИК М/Р</t>
  </si>
  <si>
    <t>ВЛ-6КВ НА СКВ 76 Ю-НЕПРИК М/Р</t>
  </si>
  <si>
    <t>ВЛ-6КВ НА СКВ 111.314 Ю-НЕПРИК М/Р</t>
  </si>
  <si>
    <t>ВЛ-6КВ НА СКВ 205ПОДГОР.М/Р</t>
  </si>
  <si>
    <t>ВЛ-6КВ НА СКВ 16.18.31.МАЛЫШ. М/Р</t>
  </si>
  <si>
    <t>ВЛ-6КВ НА СКВ 308.400.406.Ю-НЕПРИК М/Р</t>
  </si>
  <si>
    <t>ВЛ-6КВ К СКВ 84.86 КРЕСТОВСКАЯ М/Р</t>
  </si>
  <si>
    <t>ВЛ-6КВ К СКВ 415.414 Ю-НЕПРИК. МР/</t>
  </si>
  <si>
    <t>ВЛ-6КВ К СКВ 219.213.НЕКЛЮД. М/Р Ф-184</t>
  </si>
  <si>
    <t>ЛИНИЯ ВОЗДУШ 6КВ К СКВ 61 МАЛЫШ.</t>
  </si>
  <si>
    <t>ЛИНИЯ ВОЗДУШ 6КВ К СКВ 132.715.Ю-НЕПРИК.</t>
  </si>
  <si>
    <t>ЛИНИЯ ВОЗДУШ 6КВ К СКВ 26 МАЛЫШЕВСКАЯ</t>
  </si>
  <si>
    <t>ЛИНИЯ ВОЗДУШ 6КВ К СКВ180.НЕКЛЮД М/Р</t>
  </si>
  <si>
    <t>ЛИНИЯ ВОЗДУШ 6КВ К СКВ475 Ю/НЕПРИКОВ.</t>
  </si>
  <si>
    <t>ВЛ-6КВ К СКВ 80,83,84,85 И ДНС БЕРЕН.М/Р</t>
  </si>
  <si>
    <t>Сооружение Воздушная линия электропередачи напряжением 35кВ Уваровка</t>
  </si>
  <si>
    <t>ВЛ-6КВ К СКВ 930 МУХ М/Р</t>
  </si>
  <si>
    <t>ВЛ-6КВ К СКВ 126 МУХ М/Р</t>
  </si>
  <si>
    <t>ВЛ-6КВ К СКВ 814.127.474 Ю/НЕПРИК М/Р</t>
  </si>
  <si>
    <t>ВЛ-6КВ К СКВ 368.374.122.808.128.713.370</t>
  </si>
  <si>
    <t>ВЛ-6КВ К СКВ 11476МУХАН М/Р</t>
  </si>
  <si>
    <t>ВЛ-6КВ К СКВ 367 НЕКЛЮД  М/Р</t>
  </si>
  <si>
    <t>ВЛ 0,6КВ ОТ СУ-18 ДО УКПН-2 ПОДГОР М/Р С</t>
  </si>
  <si>
    <t>ВЛ 0,6КВ ОТ СУ-7 МАЛ.М/Р ДО СУ-9 ДМИТРИЕ</t>
  </si>
  <si>
    <t>ВЛ 0,6КВ ФИДЕР-17</t>
  </si>
  <si>
    <t>ВЛ 0,6КВ К СКВ 55 ШУМАРКИН М/Р</t>
  </si>
  <si>
    <t>ВЛ 6КВ К СКВ 602 Ю-НЕПРИКОВ М/Р</t>
  </si>
  <si>
    <t>ВЛ 6КВ К СКВ 712.819 Ю-НЕПРИК</t>
  </si>
  <si>
    <t>ВЛ 6КВ К СКВ 131.476 Ю-НЕПРИК</t>
  </si>
  <si>
    <t>ВЛ 6КВ К СКВ 805.708.420. Ю-НЕПРИК</t>
  </si>
  <si>
    <t>ВЛ 6КВ К СКВ 322 ДМИТРИЕВСК М/Р</t>
  </si>
  <si>
    <t>ВЛ 6КВ К СКВ 1022 МУХАН М/Р</t>
  </si>
  <si>
    <t>ВЛ 6КВ К СКВ 858 МУХАН М/Р</t>
  </si>
  <si>
    <t>ВЛ 6КВ К СКВ 716 К СКВ 57 Ю-НЕПРИК</t>
  </si>
  <si>
    <t>ВЛ 6КВ К СКВ 103 К АГЗУ 79 В/Б</t>
  </si>
  <si>
    <t>Сооружение Воздушная линия электропередачи напряжением 35кВ Неприк</t>
  </si>
  <si>
    <t>Воздушная линия электропередач напряжением 35 КВ Неприк Борский район</t>
  </si>
  <si>
    <t>Сооружение Воздушная линия электропередачи напряжением 35кВ Сидоровка г. Отрадный, Промзона-1 проходящаячерезКинель-Черкасскийрайон и Сергиевский р</t>
  </si>
  <si>
    <t>Сооружение Воздушная линия электропередачи напряжением 35кВ  "Сброс" Кинель-Черкасский район</t>
  </si>
  <si>
    <t>ВЛ-6КВ К СКВ 153 ГР.М/Р</t>
  </si>
  <si>
    <t>ВЛ-6КВ К СКВ 106.109. В-Б. М/Р</t>
  </si>
  <si>
    <t>ВЛ-6КВ К СКВ 1129  МУХАН. М/Р</t>
  </si>
  <si>
    <t>ВЛ-6КВ К СКВ 1063  МУХАН. М/Р</t>
  </si>
  <si>
    <t>ВЛ-6КВ К СКВ 512 Ю-НЕПРИК М/Р</t>
  </si>
  <si>
    <t>ВЛ-6 КВТ К СКВ 125,707,811 Ю-НЕПРИК</t>
  </si>
  <si>
    <t>Сооружение Воздушная линия электропередач напряжением 35кВ Сидоровка Б</t>
  </si>
  <si>
    <t>ВЛ-6СКВ ОТ П/СТ 35/6 Ю-НЕПР-2ДО СУЩЕСТ.Ф</t>
  </si>
  <si>
    <t>ВЛ-6 КВ ОТ Ф-ВК  СКВ 466,467,110 В-КОХАН</t>
  </si>
  <si>
    <t>ВЛ-6КВ К СКВ 448,369,376,379,479,АГЗУ-15</t>
  </si>
  <si>
    <t>ВЛ-6КВТ КТП-6/0,4 КВ НА СУ-27 ГРЕБЕННАЯ</t>
  </si>
  <si>
    <t>ВЛ-6КВТ К СКВ 150,159,158,130 В-БАНОВСКО</t>
  </si>
  <si>
    <t>ВЛ-6КВ К СКВ 1104,1126,1132,АГЗУ-6 МУХАН</t>
  </si>
  <si>
    <t>ВЛ-6КВТ К СКВ 22БИС ДМИТР.</t>
  </si>
  <si>
    <t>ВЛ-6КВТ КТП НА СУ26 БЕРЕНДЕЕВ.</t>
  </si>
  <si>
    <t>ВЛ-6КВТ К АГЗУ-356 А,СКВ 302,306 ПОДГОРН</t>
  </si>
  <si>
    <t>ВЛ-6КВ ОТ П/СТ35/6 КНС-10 ДО Ф 48 КНС-10</t>
  </si>
  <si>
    <t>ВЛ-6КВ ОТ П/СТ 35/6 КНС-10 ДО КУСТА 3</t>
  </si>
  <si>
    <t>ВЛ-6КВ ОТ П/СТ 35/6 КНС-10 ДО КРНБ</t>
  </si>
  <si>
    <t>ЛИНИЯ ВОЗДУШНАЯ 6 КВТ К СКВ.1158 МУХ.</t>
  </si>
  <si>
    <t>ВЛ 06 КВ КСУ 26 БЕРЕНДЕЕВ М Р</t>
  </si>
  <si>
    <t>ВЛ 06 К СКВ 107 108 БЕРЕНД МР</t>
  </si>
  <si>
    <t>В.Л.6 КВТ.К СКВ 462.463.456.458 В-КОХ</t>
  </si>
  <si>
    <t>В.Л.6 КВТ. К СКВ.301.303.ПОДГОРН.</t>
  </si>
  <si>
    <t>В.Л.6 КВТ.К СКВ 157.186.188 В-БАН.</t>
  </si>
  <si>
    <t>В.Л.6 КВТ К СКВ.350 НЕКЛЮД.</t>
  </si>
  <si>
    <t>В.Л.6 КВТ.К СКВ 1114 МУХ</t>
  </si>
  <si>
    <t>В.Л.6 КВТ.К СКВ 610.612 ДМИТР</t>
  </si>
  <si>
    <t>В.Л.6КВТ. К СКВ 488.489.480.510 Ю-НЕПР.</t>
  </si>
  <si>
    <t>ВЛ-6КВ СКВ.185.191 В-БАКОВКА</t>
  </si>
  <si>
    <t>ВЛ-6КВ СКВ 477.478 В-КОХАНЫ</t>
  </si>
  <si>
    <t>ВЛ.-6 КВ.СКВ.601.602.Ю-НЕПPИК.</t>
  </si>
  <si>
    <t>ВЛ.-6 КВ.СКВ.300.305.309.ПОДГОPН.</t>
  </si>
  <si>
    <t>ВЛ-6кв от фидера 182 до УКЗВ-1 Неклюдов</t>
  </si>
  <si>
    <t>Вл-6кв от Ф-94 до УКЗВ-2 Неклюдов</t>
  </si>
  <si>
    <t>ВЛ-6кв к скв.605-607,609,612,613 АГЗУ-14</t>
  </si>
  <si>
    <t>ВЛ-6кв к скв.221,313 Подгорнен.м\р</t>
  </si>
  <si>
    <t>ВЛ-6кв к скв.550,481,449 В-Коханов.</t>
  </si>
  <si>
    <t>ВЛ-6кв к скв.1003,957,1155 Муханов.</t>
  </si>
  <si>
    <t>ВЛ-6кв УКЗВ N1,2,3 Ю-Неприков.</t>
  </si>
  <si>
    <t>ВЛ-6кв к АГЗУ-275 скв.508,473 В-Коханы</t>
  </si>
  <si>
    <t>ВЛ-6кв к АГЗУ-16 скв.494-496 Ю-Неприк</t>
  </si>
  <si>
    <t>ВЛ-6кв к УКЗВ-1 Дмитр.м\р</t>
  </si>
  <si>
    <t>ВЛ-6кв к УКЗВ-2 Дмитр.м\р</t>
  </si>
  <si>
    <t>ВЛ-6кв к УКЗВ-3 Дмитр.м\р</t>
  </si>
  <si>
    <t>ВЛ-6кв к УКЗВ-4 Мухан.м\р</t>
  </si>
  <si>
    <t>ВЛ-6кв к скв.1024,1026 Мухановская</t>
  </si>
  <si>
    <t>ВЛ-6кв к скв.491,493 Ю-Неприковская</t>
  </si>
  <si>
    <t>Вл-6кв к скв.204,218 Подгорненская</t>
  </si>
  <si>
    <t>Сооружение Высоковольтная линия электропередачи 35кВ "Восточная-2"</t>
  </si>
  <si>
    <t>Сооружение Высоковольтная линия электропередачи 110кВ "Коханы-2" УКПН-2 (Установка комплексной подготовки нефти №2)</t>
  </si>
  <si>
    <t>ВЛ-6кв к скв.603,618 Н-Ключевская</t>
  </si>
  <si>
    <t>ВЛ-6кв к скв.471,472 В-Коханы</t>
  </si>
  <si>
    <t>ВЛ-0,4кв к зданию материального склада</t>
  </si>
  <si>
    <t>Линия воздушная-0,4кв к котельной № 9г.Отрадный ул. Физкультурников -47</t>
  </si>
  <si>
    <t>ВЛ-6кв к скв.468,469,482,483 В-Коханы</t>
  </si>
  <si>
    <t>ВЛ-6кв к скв.1002,1004 Муханов м\р</t>
  </si>
  <si>
    <t>ВЛ-6ка к скв.498,500,503,505 АГЗУ-17 Ю-Н</t>
  </si>
  <si>
    <t>ЛЭП-6 КВ. СКВ.95,96   САВРУХА</t>
  </si>
  <si>
    <t>ЛЭП-6 КВ. СКВ.97   САР-МОЧАЛЕЕВКА</t>
  </si>
  <si>
    <t>ЛЭП-6 КВ. СКВ.94                    САР-МОЧАЛЕЕВКА</t>
  </si>
  <si>
    <t>ЛЭП-0.4 КВ. СКВ.97                  САР-МОЧАЛЕЕВКА</t>
  </si>
  <si>
    <t>ЛЭП-6 КВ. СКВ.23</t>
  </si>
  <si>
    <t>ЛЭП-6 КВ. СКВ.118,119         770 М</t>
  </si>
  <si>
    <t>ЛЭП-6 КВ. СКВ.20,21,33,37,38</t>
  </si>
  <si>
    <t>ЛЭП-6 КВ. СКВ.126                   САР-МОЧАЛЕЕВКА</t>
  </si>
  <si>
    <t>ЛЭП-6 КВ. СКВ.129                   САР-МОЧАЛЕЕВКА</t>
  </si>
  <si>
    <t>ЛЭП-0.4 КВ. 3У-8                    САР-МОЧАЛЕЕВКА</t>
  </si>
  <si>
    <t>ЛЭП-6 КВ.                      50 М</t>
  </si>
  <si>
    <t>ВЛ-6 КВ. К СКВ.147-60М</t>
  </si>
  <si>
    <t>ВЛ-6 КВ. К СКВ.151 УВАР.М.Р350 П-М</t>
  </si>
  <si>
    <t>ВЛ-6 КВ  УВАР.М.Р. 300 П-М ДНС</t>
  </si>
  <si>
    <t>ВЛ-0.4 КВ К СКВ 759 330 П-М</t>
  </si>
  <si>
    <t>ВЛ-6 КВ. СКВ.135                    САР-МОЧАЛЕЕВКА</t>
  </si>
  <si>
    <t>ВЛ-6 КВ. СКВ.136                    САР-МОЧАЛЕЕВКА</t>
  </si>
  <si>
    <t>ВЛ-6 КВ. СКВ.130              650 М САР-МОЧАЛЕЕВКА</t>
  </si>
  <si>
    <t>ВЛ-6 КВ. СКВ.41               110 М САР-МОЧАЛЕЕВКА</t>
  </si>
  <si>
    <t>Сооружение Воздушная линия электропередачи 35кВ  от подстанции 110/35/6кВ "Коханы" до подстанции 35/6 "Ключевская", Уваровское месторождение</t>
  </si>
  <si>
    <t>ВЛ-6 КВ. СКВ.1,2             6500 М</t>
  </si>
  <si>
    <t>ВЛ-6 КВ. СКВ.6                700 М     СОЛОГАЕВКА</t>
  </si>
  <si>
    <t>ВЛ 6 кв К СКВ.УВАРОВ.МР.п/м 550</t>
  </si>
  <si>
    <t>Сооружение Воздушная линия электропередачи 35кВ "Дерюжевка" от подстанции 35/6кВ "Дерюжевка" Похвистневский район Дерюжевскоеместорождение до линии</t>
  </si>
  <si>
    <t>ВЛ-6кв к скв.41 ПОДБЕЛЬСКИЙ КУПОЛ</t>
  </si>
  <si>
    <t>ВЛ-6 КВ К СКВ.238 УВАРОВ.МР.</t>
  </si>
  <si>
    <t>ВЛ 6 КВ К СКВ.239 УВАРОВ.МР. 100 м.</t>
  </si>
  <si>
    <t>ВЛ 6 КВ К СКВ.214 УВАРОВ.МР.160 м.</t>
  </si>
  <si>
    <t>ВЛ 6 КВ К СКВ.215 УВАРОВ.МР. 100 м.</t>
  </si>
  <si>
    <t>ВЛ-6 КВ. СКВ.196              200 М     СОЛОГАЕВКА</t>
  </si>
  <si>
    <t>ВЛ-6 КВ. СКВ.197              200 М     СОЛОГАЕВКА</t>
  </si>
  <si>
    <t>ВЛ-6 КВ. СКВ.161              300 М     СОЛОГАЕВКА</t>
  </si>
  <si>
    <t>ВЛ-6 КВ. СКВ.152              600 М     СОЛОГАЕВКА</t>
  </si>
  <si>
    <t>ВЛ-6 СКВ 129 СОЛОГАЕВСКАЯ</t>
  </si>
  <si>
    <t>ВЛ-6 СКВ 130 СОЛОГАЕВСКАЯ</t>
  </si>
  <si>
    <t>ВЛ-6 СКВ 210 СОЛОГАЕВСКАЯ</t>
  </si>
  <si>
    <t>ВЛ-6 К СКВ 211 СОЛОГАЕВСКАЯ</t>
  </si>
  <si>
    <t>ВЛ-6 К СКВ 213 СОЛОГАЕВСКАЯ</t>
  </si>
  <si>
    <t>ВЛ-6 КВ. СКВ.186                        СОЛОГАЕВКА</t>
  </si>
  <si>
    <t>Линия электропередач ВЛ-380/220 от КТП-17 к скважине 191 УКПН-1 г.Отрадный Промзона.</t>
  </si>
  <si>
    <t>Линия электропередач 6кВ к скважинам  160,173,147,5 Заборовского месторождения</t>
  </si>
  <si>
    <t>линия э/передач 6кВ</t>
  </si>
  <si>
    <t>Линия электропередач 6кВ к скважинам 201.203.270.271.272.273 Заборовское месторождение</t>
  </si>
  <si>
    <t>ЛЭП-0.4 КВ. СКВ.92                  САР-МОЧАЛЕЕВКА</t>
  </si>
  <si>
    <t>ЛЭП-6 КВ. СКВ.98,99,116,120</t>
  </si>
  <si>
    <t>ЛЭП-6 КВ. СКВ.30</t>
  </si>
  <si>
    <t>ЛЭП-6 КВ.</t>
  </si>
  <si>
    <t>ЛЭП-6 КВ. СКВ.127                   САР-МОЧАЛЕЕВКА</t>
  </si>
  <si>
    <t>Сооружение Воздушная линия электропередачи 35кВ от подстанции Сосновка Сосновское месторождение ПохвистневскийрайонСамарскаяобласть проходящая</t>
  </si>
  <si>
    <t>ЛЭП-6 КВ. СКВ.601</t>
  </si>
  <si>
    <t>ВЛ-6 КВ. СКВ.74               40 М</t>
  </si>
  <si>
    <t>ВЛ-6 КВ.                      40 М</t>
  </si>
  <si>
    <t>ВЛ-6 КВ. СКВ.9                75 М</t>
  </si>
  <si>
    <t>ВЛ-6 КВ. СКВ.17              500 М</t>
  </si>
  <si>
    <t>ВЛ-6 КВ. СКВ.90              500 М</t>
  </si>
  <si>
    <t>ВЛ-6 КВ. К СКВ.116 160 М</t>
  </si>
  <si>
    <t>Сооружение Воздушная линия электропередач 35кВ от подстанции 35/6кВ "Ключевская" до подстанции 35/6кВ "Подгорная", Уваровское месторождение</t>
  </si>
  <si>
    <t>ВЛ-6КВ. К СКВ.152 УВАРОВС.М.Р.200П-М</t>
  </si>
  <si>
    <t>ВЛ-6 КВ. СКВ.133                   САР-МОЧАЛЕЕВКАМ</t>
  </si>
  <si>
    <t>Линия электропередач 0,4 КВ УКПН-1, г. Отрадный, Промзона</t>
  </si>
  <si>
    <t>Линия электропередач 6кв кабельная от подстанции УКПН-2, Кинель-Черкасский район</t>
  </si>
  <si>
    <t>Линия электропередач 6кв кабельная от подстанции УКПН-2, Кинель-Черкас</t>
  </si>
  <si>
    <t>КАБЕЛ. ЛИНИЯ ЭЛЕКТР.ПЕРЕДАЧ 6 КВ</t>
  </si>
  <si>
    <t>Кабельная линия электропер.6кв УКПН-2, Кинель-Черкасский район</t>
  </si>
  <si>
    <t>Кабельная линия электропер.УКПН-2, Кинель-Черкасский район</t>
  </si>
  <si>
    <t>Линия электропередач 0,4кВ</t>
  </si>
  <si>
    <t>линия э/передач 0,4кВ</t>
  </si>
  <si>
    <t>электросети</t>
  </si>
  <si>
    <t>Сооружение ВЛ-35кВ  "Сок" от подстанции "Горная" (опора №1)  до реки Сок (опора №32)</t>
  </si>
  <si>
    <t>Сооружение Воздушная линия ВЛ-35кВ заходы на подстанцию 35/6 "Чубовка" от ВЛ-35кВ "Чубовка" (опора №1) доподстанции35/6"Чубовка"(опора №2)</t>
  </si>
  <si>
    <t>Сооружение Воздушная линия ВЛ-35кВ заходы на подстанцию 35/6 "Ветлянка" от ВЛ-35кВ "Ветлянская" (опора №51) доподстанции35/6"Ветлянка" (опора №57)</t>
  </si>
  <si>
    <t>Сооружение Воздушная линия ВЛ-35 кВ "Каменка" от опоры №1 до опоры №178</t>
  </si>
  <si>
    <t>Сооружение ВЛ-35 "Ветлянка" от подстанции "Киндяково" (опора №1) до опоры №51</t>
  </si>
  <si>
    <t>Сооружение ВЛ-35кВ   Сок   от реки Сок (опора №32) до подстанции   Киндяково   (опора №72)</t>
  </si>
  <si>
    <t>Линия электропередач 6кв к скважинам 40,62,90 Северо-Каменского месторождения</t>
  </si>
  <si>
    <t>Линия электропередач 6кв к скважинам 172,516 Белозеро-Чубовского месторождения</t>
  </si>
  <si>
    <t>линия электропередач к скважине 213 Чубовского месторождения</t>
  </si>
  <si>
    <t>линия электропередач от скважины 515 Красно-Ярского месторождения до КТПНД-100/6</t>
  </si>
  <si>
    <t>линия электропередач от скважины 419 до КТПН(польская)160/6 Белозеро-Чубовское месторождение</t>
  </si>
  <si>
    <t>линия электропередач от скважины 611 Белозеро-Чубовского месторождения КЛ 0.4 кВ</t>
  </si>
  <si>
    <t>линия электропередач от скважины 705 Белозеро-Чубовского месторождения КЛ 0.4 кВ</t>
  </si>
  <si>
    <t>Линия электропередач 0,4 кв к скважине 518 Красно-Ярского месторождения</t>
  </si>
  <si>
    <t>линия электропередач от скважины 242 и АГЗУ-36 Чубовского месторождения КЛ 0.4 кВ</t>
  </si>
  <si>
    <t>линия электропередач от скважины 257 Чубовского месторождения КЛ 0.4 к</t>
  </si>
  <si>
    <t>Линия электропередач к скважинам 503,504,508 УКПН-1 г.Отрадный Промзона.</t>
  </si>
  <si>
    <t>линия электропередач к скважине 266 Чубовского месторождения</t>
  </si>
  <si>
    <t>Линия электропередач от КТП-94 до скважины282 на территории УПН Красноярская</t>
  </si>
  <si>
    <t>Линия электропередач к скважинам 241 УКПН-2 Кинель-Черкасский район</t>
  </si>
  <si>
    <t>линия электропередач к скважине 53 Чубовского месторождения</t>
  </si>
  <si>
    <t>Линия электропередач к скважинам 240 УКПН-2 Кинель-Черкасский район</t>
  </si>
  <si>
    <t>линия электропередач к скважине 275 Чубовского месторождения</t>
  </si>
  <si>
    <t>линия электропередач к скважинам 131.72 Белозеро-Чубовское месторождение</t>
  </si>
  <si>
    <t>линия электропередач к скважинам 130 Белозеро-Чубовское месторождение</t>
  </si>
  <si>
    <t>Линия электропередач к скважинам 95,53 Красноярское месторождение и Спутник Краснояркий район</t>
  </si>
  <si>
    <t>Линия электропередач от КТП-26 фидер-1 к скважине 80 Красноярское месторождение</t>
  </si>
  <si>
    <t>Линия электропередач от КТП-38 фидер-1 к скважинам 109 Кинель-Черкасский район, 50, СУ-21</t>
  </si>
  <si>
    <t>Линия электропередач от КТП-16 к комплектным котлам Самарская область Кинель-Черкасский район</t>
  </si>
  <si>
    <t>Линия электропередач от КТП-124 к скважине 35 Криволукское месторождение</t>
  </si>
  <si>
    <t>Линия электропередач от КТП-5 фидер-2 к скважине 101 Неклюдовское месторождение</t>
  </si>
  <si>
    <t>Линия электропередач от КТП-5 фидер-1 к скважинам 35 территория УПСВ Северо-Каменка</t>
  </si>
  <si>
    <t>Линия электропередач 0.4кВ</t>
  </si>
  <si>
    <t>Линия электропередач от КТП-7 до бригады добычи Карло-Сытовское месторождение</t>
  </si>
  <si>
    <t>Линия электропередач от КТП-12 до скважины 12 Карло-Сытовское месторождение</t>
  </si>
  <si>
    <t>Сооружение Воздушная линия 35кВ от подстанции 110/35/6кВ "Калиновый ключ" до подстанции 35/6кВ "Екатериновская"</t>
  </si>
  <si>
    <t>Линия электропередач от КТП-15 на освещение бытовки Ф-1 Самарская область,Кинельский район</t>
  </si>
  <si>
    <t>Линия электропередач на территории УКПН-2 Кинельский район</t>
  </si>
  <si>
    <t>Сооружение  ВЛ-35кВ на территории установки по обезвоживанию нефти от подстанции 110/35 "Алакаевка" до подстанции 35/6 "Ключи"</t>
  </si>
  <si>
    <t>Сооружение Воздушная линия ВЛ-35кВ  от подстанции 220/110/10-10-35кВ "Кинель" до подстанции 35/6 "Кривая Лука"</t>
  </si>
  <si>
    <t>линия электропередач к скважинам 328 Ново-Запрудненское месторождение</t>
  </si>
  <si>
    <t>линия электропередач к скважинам 607 Алакаевское месторождение кабель</t>
  </si>
  <si>
    <t>линия электропередач к скважинам 500,504,505 Ново-Запрудненское месторождение</t>
  </si>
  <si>
    <t>Сооружение Воздушная линия ВЛ-35кВ от подстанции 110/35/6 "Зольное" до подстанции 35/6 "Стрельная"</t>
  </si>
  <si>
    <t>Линия электропередач от КТП-53 Ф-1 скважины 21 г. Жигулевск</t>
  </si>
  <si>
    <t>Линия электропередач к скважине N3 фидера N13 поселок Львовка</t>
  </si>
  <si>
    <t>Линия электропередач 6кв фидер 315,323 Самарская область, Красноярский район</t>
  </si>
  <si>
    <t>линия э/передач 6 Кв</t>
  </si>
  <si>
    <t>линия электро передач 6кВт</t>
  </si>
  <si>
    <t>линия э/передач</t>
  </si>
  <si>
    <t>Линия электропередач А-70 Самарская область, Красноярский район</t>
  </si>
  <si>
    <t>Линия электропередач 6 кВ на ж/б опорах</t>
  </si>
  <si>
    <t>Линия электропередач 0,4 кВ на ж/б опорах</t>
  </si>
  <si>
    <t>возд. линии 6кв</t>
  </si>
  <si>
    <t>Воздушные линии 6кв</t>
  </si>
  <si>
    <t>Воздушные линии ТП-305 6кв</t>
  </si>
  <si>
    <t>Воздушные линии к скв.1288</t>
  </si>
  <si>
    <t>возд. линии ТП-304  6кв</t>
  </si>
  <si>
    <t>Сооружение ВЛ-35кв "Благодаровка"-отпайка от ВЛ-35кв "Благодаровка" до трансформаторной подстанции 35/6кв "Благодаровская"</t>
  </si>
  <si>
    <t>Воздушные линии ТП-303 6кв</t>
  </si>
  <si>
    <t>Воздушные линии 6кв 132,142 Богатыревского месторождения</t>
  </si>
  <si>
    <t>Воздушные линии 6кв скважины № 86,№ 98 Западно-Коммунарского месторождения</t>
  </si>
  <si>
    <t>Воздушные линии Ф-7,12,18 Благодаpовского месторождения 6 кв</t>
  </si>
  <si>
    <t>возд. линии ТП-307  6кв</t>
  </si>
  <si>
    <t>возд. линии ТП-308  6кв</t>
  </si>
  <si>
    <t>Воздушные линии к скв.1273</t>
  </si>
  <si>
    <t>Воздушные линии ТП-33 6кв</t>
  </si>
  <si>
    <t>возд. линии ТП-322  6кв</t>
  </si>
  <si>
    <t>возд. линии ТП-309  6кв</t>
  </si>
  <si>
    <t>Воздушные линии к скв.1274 6кв</t>
  </si>
  <si>
    <t>возд. линии ТП-152  6кв</t>
  </si>
  <si>
    <t>возд. линии ТП-253  6кв</t>
  </si>
  <si>
    <t>Сооружение Воздушная линия ВЛ-35кВ от трансформаторной подстанции 110/35/6кВ "Нефтегорская -2" Богатовский район к трансформаторнойподстанции 35/6кВ</t>
  </si>
  <si>
    <t>Воздушные линии 35 кв</t>
  </si>
  <si>
    <t>Сооружение Воздушная линия ВЛ-35кВ  "Никольско-Евгеньевская" от реки Самара до трансформаторной подстанции 35кВ "Евгеньевская"</t>
  </si>
  <si>
    <t>Сооружение Воздушная линия ВЛ-35кВ  "Никольско-Евгеньевская" от трансформаторной подстанции 35кВ "Никольская" до реки Самара</t>
  </si>
  <si>
    <t>Линии электропередач  на железобетонной   опоре 0,4кв</t>
  </si>
  <si>
    <t>Сооружение Воздушная линия-35кВ от трансформаторной подстанции 110/35/6кВ "Нефтегорская-1" Нефтегорский район до опоры №74 Алексеевский район</t>
  </si>
  <si>
    <t>Сооружение Воздушная линия ВЛ-35кВ от трансформаторной подстанции 110/35/6кВ "Нефтегорская-1" до трансформаторной подстанции 35/6кВ"ДНС-2"</t>
  </si>
  <si>
    <t>Сооружение Воздушная линия ВЛ-35кВ от трансформаторной подстанции 110/35/6кВ "Нефтегорская-2" Богатовский район до трансформаторнойподстанции 35/6кВ</t>
  </si>
  <si>
    <t>Сооружение Воздушная линия ВЛ-35кВ отпайка от ВЛ 35кВ  "Утевская" опора №19 до трансформаторной подстанции 35/6кВ "ДНС-1"</t>
  </si>
  <si>
    <t>Сооружение Воздушная линия ВЛ-35кВ от трансформаторной подстанции 35/6кВ "Утевская"  до трансформаторной подстанции 35/6кВ "Покровская"</t>
  </si>
  <si>
    <t>Сооружение Воздушная линия ВЛ-35кВ в двухцепном исполнении с заходом воздушных линий "Утевка-1" и "Утевка-2" к трансформаторной подстанции 35/6кВ</t>
  </si>
  <si>
    <t>Линии электропередач  на железобетонной   опоре 6кв</t>
  </si>
  <si>
    <t>Сооружение Воздушная линия ВЛ-110кВ от трансформаторной подстанции 220/110/6кВ "Просвет" Кинельский район до трансформаторной подстанции 110/35/6кВ</t>
  </si>
  <si>
    <t>Сооружение Воздушная линия ВЛ-35кВ  от трансформаторной подстанции 110/35/6кВ "Бариновская" Нефтегорский район до трансформаторной подстанции 35/6кВ</t>
  </si>
  <si>
    <t>Сооружение Воздушная линия ВЛ-110кВ от трансформаторной подстанции 110/35/6кВ "Бариновская" Нефтегорский район до трансформаторной подстанции 110/35/6</t>
  </si>
  <si>
    <t>Сооружение Воздушная линия-35кВ от трансформаторной подстанции 110/35/</t>
  </si>
  <si>
    <t>Сооружение Воздушная линия ВЛ-35кВ от трансформаторной подстанции 35/6кВ "Парфеновская" до трансформаторной подстанции 35/6кВ "Никольская" Кинельский</t>
  </si>
  <si>
    <t>Сооружение Воздушная линия ВЛ-35кВ от трансформаторной подстанции 110/35/6кВ "Бариновская" Нефтегорский район до трансформаторной подстанции 35/6кВ</t>
  </si>
  <si>
    <t>Сооружение Воздушная линия ВЛ-35кВ от трансформаторной подстанции 110/35/6кВ "Бариновская" до трансформаторной подстанции 35/6кВ "Богдановская"</t>
  </si>
  <si>
    <t>Сооружение Воздушная линия ВЛ-35кВ отпайка от ВЛ-35кВ  "Утевка-2" опора №2 до трансформаторной подстанции 35/6кВ канализационной насосной станции</t>
  </si>
  <si>
    <t>Сооружение Воздушная линия ВЛ-35кВ отпайка от ВЛ-35кВ  "Утевка-2" (между опорами №44-45) Нефтегорский район к трансформаторной подстанции 35/10кВ</t>
  </si>
  <si>
    <t>Сооружение Воздушная линия ВЛ-35кВ от трансформаторной подстанции 110/35/6кВ "Бариновская" до опоры №65 трансформаторной подстанции35/6кВ "Утевская"</t>
  </si>
  <si>
    <t>Линии электропередач на железобетонной опоре 0,4кв</t>
  </si>
  <si>
    <t>Сооружение Воздушная линия-35кВ в двухцепном исполнении отпайка от воздушных линий 35кВ "Ветлянка-1" и "Ветлянка-2" опора №59 ктрансформаторной подст</t>
  </si>
  <si>
    <t>Воздушная линия на деревянной опоре 6 кв</t>
  </si>
  <si>
    <t>Сооружение Воздушная линия ВЛ-35кВ от трансформаторной подстанции 35/6кВ "ДНС-1" до трансформаторной подстанции 35/6 "Ветлянская"</t>
  </si>
  <si>
    <t>Сооружение Воздушная линия ВЛ-35кВ от трансформаторной подстанции 35/6кВ "Ветлянская" до трансформаторной подстанции 35/6кВ"Верхне-Ветлянская"</t>
  </si>
  <si>
    <t>Сооружение Воздушная линия ВЛ-35кВ от трансформаторной подстанции 35/6кВ "Верхне-Ветлянская" Нефтегорский район дотрансформаторнойподстанции 35/6кВ</t>
  </si>
  <si>
    <t>Сооружение Воздушная линия ВЛ-35кВ от трансформаторной подстанции 35кВ "Богдановская" Нефтегорский район до трансформаторнойподстанции 35/6кВ</t>
  </si>
  <si>
    <t>Сооружение Воздушная линия-35кВ от трансформаторной подстанции 35/6кВ "Грековская" до трансформаторной подстанции 35/6кВ"Кулагинская" Алексеевский ра</t>
  </si>
  <si>
    <t>Сооружение Воздушная линия ВЛ-35кВ отпайка от воздушной линии 35кВ  "Алексеевка-Гавриловка" опора №43А ктрансформаторнойподстанции"Богатыревская"</t>
  </si>
  <si>
    <t>высок. лин. блок</t>
  </si>
  <si>
    <t>Воздушные линии 0,4кв</t>
  </si>
  <si>
    <t>Линии электропередач на железобетонной опоре 6кв Ф-2</t>
  </si>
  <si>
    <t>Линии электропередач на железобетонной опоре 6кв Ф-6</t>
  </si>
  <si>
    <t>Линии электропередач на железобетонной опоре 6кв Ф-1</t>
  </si>
  <si>
    <t>Линии электропередач на железобетонной опоре 6кв Ф-3</t>
  </si>
  <si>
    <t>Линии электропередач  на железобетонной   опоре 6кв Ф-1</t>
  </si>
  <si>
    <t>Линии электропередач на железобетонной опоре 6кв Ф-18</t>
  </si>
  <si>
    <t>Сооружение Воздушная линия ВЛ-35кВ от трансформаторной подстанции 35/6кВ "Широкинская" до опоры №117 ВЛ-35кВ "Широкинская"Кинельский район</t>
  </si>
  <si>
    <t>Сооружение Воздушная линия ВЛ-35кВ от опоры №117 ВЛ-35кВ "Широкинская" до трансформаторной подстанции 35/6кВ "Евгеньевская"Кинельский район</t>
  </si>
  <si>
    <t>ВЛ-6кв к п\станции КТП Мух.от СУ-9доОГПЗ</t>
  </si>
  <si>
    <t>ЛЭП-6КВ НА Ф-21</t>
  </si>
  <si>
    <t>Сооружение Воздушная линия электропередачи напряжением 35кВ Сидоровка г. Отрадный, Промзона-1 проходящая через Кинель-Черкасскийрайон и Сергиевский р</t>
  </si>
  <si>
    <t>ЛЭП-35КВ ОТ ОТПАЙКИ З-МУХ.ДО П/СТ ПРОМЫС</t>
  </si>
  <si>
    <t>Воздушная линия электропередач напряжением 35 КВ Восточная-1 г. Отрадный Промзона-2 проходящая через Кинель-Черкасский район</t>
  </si>
  <si>
    <t>Сооружение Воздушная линия электропередач напряжением 35кВ Северо-Максимовка проходящая через Богатовский район иКинель-Черкасский район</t>
  </si>
  <si>
    <t>Сооружение Воздушная линия электропередач напряжением 110кВ Подгорное г. Отрадный, Промзона-1 проходящая через Кинель-Черкасскийрайон и Борский район</t>
  </si>
  <si>
    <t>Сооружение Воздушная линия электропередачи напряжением 35кВ Лугань-Марьевка проходящая через Кинель-Черкасский район и Борский район</t>
  </si>
  <si>
    <t>ЛИНИЯ ВОЗД.6КВ НА СКВ 125 НЕКЛЮДОВСКОЕ М</t>
  </si>
  <si>
    <t>ЛИНИЯ ВОЗДУШНАЯ 6КВ ОТ Ф-РА 20 К СКВ 126</t>
  </si>
  <si>
    <t>ЛИНИЯ ВОЗД.6КВ НА СКВ 69</t>
  </si>
  <si>
    <t>ЛИНИЯ ВОЗД.6КВ НА СКВ 138 ДМИТР.М/Р</t>
  </si>
  <si>
    <t>В.Л.6КВ(ОТПАЙКА)ОТ Ф-61 НА СКВ 20 М/КОХ</t>
  </si>
  <si>
    <t>Воздушная линия к скважине 200 Неклюдовского месторождения</t>
  </si>
  <si>
    <t>ЛЭП-6 КВ Ф-23  ДО МУХАНОВСК.ВОДОКАЧКИ</t>
  </si>
  <si>
    <t>ЛИНИЯ ВОЗД.6КВ НА СКВ 152ПОДГОРНЕНСКОГО</t>
  </si>
  <si>
    <t>ЛИНИЯ ВОЗД.6КВ НА СКВ 210 НЕКЛЮДОВСКОЕ М</t>
  </si>
  <si>
    <t>ЛИНИЯ ВОЗДУШНАЯ 6КВ ОТ Ф-РА 5 НА СКВ 931</t>
  </si>
  <si>
    <t>ЛЭП-6 КВ Ф-183 НЕКЛЮДОВО-МОГУТОВСКОГО М/</t>
  </si>
  <si>
    <t>ЛЭП-6 КВ Ф-101 ХИЛКОВО-РЕПЬЕВСКОГЙ ПЛ.</t>
  </si>
  <si>
    <t>ЛЭП-6 КВ Ф-5</t>
  </si>
  <si>
    <t>Воздушная линия электропередач напряжением 35 КВ Хилки Красноярский район проходящая через Кинель-Черкасский район</t>
  </si>
  <si>
    <t>ВЛ-10кВ к площадке узла пуска СОД на газопроводе  ДНС "Южно-Орловская" -  УПСВ "Екатериновская"</t>
  </si>
  <si>
    <t>ВЛ-6кВ к площадке узла приема СОД на газопроводе  ДНС "Южно-Орловская" -  УПСВ "Екатериновская"</t>
  </si>
  <si>
    <t>Устройство Сириус-2-Л-К-5А-220-И1</t>
  </si>
  <si>
    <t>Устройство Сириус-Т-БПТ-Р2-И1</t>
  </si>
  <si>
    <t>Устройство Сириус-2-Л-5А-220В-И1</t>
  </si>
  <si>
    <t>Устройство Сириус-2-МЛ-5А-220В-И1</t>
  </si>
  <si>
    <t>Устройство Сириус-2-С-5А-220В-И1</t>
  </si>
  <si>
    <t>Устройство Сириус-Д-5А-220В-И1</t>
  </si>
  <si>
    <t>Устройство Сириус-Т-5/5-220В-И1</t>
  </si>
  <si>
    <t>Устройство Сириус-ТН-220В-И1</t>
  </si>
  <si>
    <t>Устройство Сириус-2-В-5А-220В-И1</t>
  </si>
  <si>
    <t>Комплектная трансформаторная подстанция КТП на площадке узла пуска СОД на газопроводе  ДНС "Южно-Орловская" -  УПСВ "Екатериновская"</t>
  </si>
  <si>
    <t>Комплектная трансформаторная подстанция КТП на площадке узла приема СОД на газопроводе ДНС "Южно-Орловская" -  УПСВ "Екатериновская"</t>
  </si>
  <si>
    <t>Тр-р ТОЛ-СЭЩ-10-01-0,5S/10P/10P-10/15/15</t>
  </si>
  <si>
    <t>Перечень основных средств АО "Самаранефтегаз" в услугах по передаче электрической энергии на 01.02.2024 г.</t>
  </si>
  <si>
    <t>перерасход в связи с производственной необходимостью в материалах, а также в связи с переходом части капремонта на выполнение собственными силами</t>
  </si>
  <si>
    <t>выполнение части капремонтов собственными силами в связи со снижением стоимости ремонта и предотвращения срывов заключения договоров с подрядчиками, перерасход в связи с производственной необходимостью</t>
  </si>
  <si>
    <t>превышение фактических затрат над плановыми на вырубку ДКР, техническое обслуживание КИПиА АСТУЭ/АСДУЭ</t>
  </si>
  <si>
    <t>недостаточно средств учтено в тарифах на передачу электроэнергии</t>
  </si>
  <si>
    <t>выполнение части капремонтов собственными силами в связи со снижением стоимости ремонта и предотвращения срывов заключения договоров с подрядчиками, ранее все капремонты планировались по статье ремонтов ОС</t>
  </si>
  <si>
    <t>в связи с необходимостью</t>
  </si>
  <si>
    <t>превышение раходов в связи с производственной необходимостью</t>
  </si>
  <si>
    <t>превышение раходов на ремонт ОС, спецодежду, услуги пожарной охраны, услуги связи, охраны, информационные, транспортные, услуги по уборке помещений, на командировки, потребление электроэнергии, страхование  в связи с производственной необходимостью, услуги по организации горячего питания</t>
  </si>
  <si>
    <t>фактически арендные платежи в значительной степени больше, чем утверждены, большой фонд ОС</t>
  </si>
  <si>
    <t>фактически амортизационные отчисления в значительной степени больше, чем утверждены, большой фонд ОС</t>
  </si>
  <si>
    <t>превышение раходов на теплоэнергию, амортизацию НМА, по временной нетрудоспособности</t>
  </si>
  <si>
    <t>превышение надо плановыми расходов на амортизацию, недополученные доходы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</si>
</sst>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dd/mm/yy;@"/>
    <numFmt numFmtId="175" formatCode="0.0"/>
    <numFmt numFmtId="176" formatCode="#,##0.0000"/>
    <numFmt numFmtId="177" formatCode="#,##0.00000"/>
    <numFmt numFmtId="178" formatCode="_(&quot;$&quot;* #,##0_);_(&quot;$&quot;* \(#,##0\);_(&quot;$&quot;* &quot;-&quot;_);_(@_)"/>
    <numFmt numFmtId="179" formatCode="#,##0.0000_р_."/>
    <numFmt numFmtId="180" formatCode="_(&quot;$&quot;* #,##0.00_);_(&quot;$&quot;* \(#,##0.00\);_(&quot;$&quot;* &quot;-&quot;??_);_(@_)"/>
  </numFmts>
  <fonts count="6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b/>
      <sz val="9"/>
      <name val="Arial"/>
      <family val="2"/>
    </font>
    <font>
      <sz val="10"/>
      <name val="Helv"/>
      <family val="0"/>
    </font>
    <font>
      <sz val="10"/>
      <name val="Times New Roman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3" fillId="0" borderId="0">
      <alignment/>
      <protection/>
    </xf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9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0" fontId="0" fillId="0" borderId="12" xfId="0" applyNumberFormat="1" applyBorder="1" applyAlignment="1">
      <alignment wrapText="1"/>
    </xf>
    <xf numFmtId="0" fontId="0" fillId="0" borderId="12" xfId="0" applyNumberFormat="1" applyBorder="1" applyAlignment="1">
      <alignment/>
    </xf>
    <xf numFmtId="0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2" xfId="0" applyNumberFormat="1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 vertical="center"/>
    </xf>
    <xf numFmtId="3" fontId="62" fillId="0" borderId="12" xfId="0" applyNumberFormat="1" applyFont="1" applyBorder="1" applyAlignment="1">
      <alignment horizontal="center" vertical="center"/>
    </xf>
    <xf numFmtId="0" fontId="62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11" fillId="9" borderId="0" xfId="0" applyNumberFormat="1" applyFont="1" applyFill="1" applyAlignment="1">
      <alignment/>
    </xf>
    <xf numFmtId="3" fontId="11" fillId="9" borderId="0" xfId="0" applyNumberFormat="1" applyFont="1" applyFill="1" applyAlignment="1">
      <alignment/>
    </xf>
    <xf numFmtId="179" fontId="12" fillId="0" borderId="12" xfId="45" applyNumberFormat="1" applyFont="1" applyFill="1" applyBorder="1" applyAlignment="1" applyProtection="1">
      <alignment horizontal="center" vertical="center" wrapText="1"/>
      <protection/>
    </xf>
    <xf numFmtId="180" fontId="7" fillId="0" borderId="12" xfId="46" applyFont="1" applyFill="1" applyBorder="1" applyAlignment="1">
      <alignment horizontal="left" vertical="center" wrapText="1"/>
    </xf>
    <xf numFmtId="3" fontId="0" fillId="0" borderId="12" xfId="64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 shrinkToFit="1"/>
      <protection/>
    </xf>
    <xf numFmtId="3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3" fontId="0" fillId="0" borderId="12" xfId="64" applyNumberFormat="1" applyFont="1" applyFill="1" applyBorder="1" applyAlignment="1" applyProtection="1">
      <alignment horizontal="center" vertical="center"/>
      <protection locked="0"/>
    </xf>
    <xf numFmtId="173" fontId="7" fillId="0" borderId="12" xfId="0" applyNumberFormat="1" applyFont="1" applyFill="1" applyBorder="1" applyAlignment="1" applyProtection="1">
      <alignment horizontal="center" vertical="center" shrinkToFit="1"/>
      <protection/>
    </xf>
    <xf numFmtId="175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57" applyFont="1" applyFill="1" applyAlignment="1">
      <alignment vertical="center"/>
      <protection/>
    </xf>
    <xf numFmtId="0" fontId="36" fillId="0" borderId="0" xfId="56" applyFont="1" applyFill="1" applyAlignment="1">
      <alignment horizontal="center" vertical="center"/>
      <protection/>
    </xf>
    <xf numFmtId="1" fontId="36" fillId="0" borderId="0" xfId="56" applyNumberFormat="1" applyFont="1" applyFill="1" applyAlignment="1">
      <alignment horizontal="right"/>
      <protection/>
    </xf>
    <xf numFmtId="0" fontId="36" fillId="0" borderId="0" xfId="56" applyFont="1" applyFill="1" applyAlignment="1">
      <alignment wrapText="1"/>
      <protection/>
    </xf>
    <xf numFmtId="0" fontId="36" fillId="0" borderId="0" xfId="56" applyFont="1" applyFill="1" applyAlignment="1">
      <alignment horizontal="center"/>
      <protection/>
    </xf>
    <xf numFmtId="4" fontId="36" fillId="0" borderId="0" xfId="56" applyNumberFormat="1" applyFont="1" applyFill="1" applyAlignment="1">
      <alignment horizontal="right"/>
      <protection/>
    </xf>
    <xf numFmtId="0" fontId="37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4" fontId="37" fillId="0" borderId="12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0" fontId="38" fillId="0" borderId="12" xfId="56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63" fillId="0" borderId="12" xfId="0" applyFont="1" applyBorder="1" applyAlignment="1">
      <alignment vertical="top"/>
    </xf>
    <xf numFmtId="0" fontId="63" fillId="3" borderId="12" xfId="0" applyFont="1" applyFill="1" applyBorder="1" applyAlignment="1">
      <alignment vertical="top"/>
    </xf>
    <xf numFmtId="0" fontId="63" fillId="0" borderId="12" xfId="0" applyFont="1" applyBorder="1" applyAlignment="1">
      <alignment horizontal="center" vertical="top"/>
    </xf>
    <xf numFmtId="0" fontId="63" fillId="3" borderId="12" xfId="0" applyFont="1" applyFill="1" applyBorder="1" applyAlignment="1">
      <alignment horizontal="center" vertical="top"/>
    </xf>
    <xf numFmtId="14" fontId="63" fillId="0" borderId="12" xfId="0" applyNumberFormat="1" applyFont="1" applyBorder="1" applyAlignment="1">
      <alignment horizontal="right" vertical="top"/>
    </xf>
    <xf numFmtId="14" fontId="63" fillId="3" borderId="12" xfId="0" applyNumberFormat="1" applyFont="1" applyFill="1" applyBorder="1" applyAlignment="1">
      <alignment horizontal="right" vertical="top"/>
    </xf>
    <xf numFmtId="4" fontId="63" fillId="0" borderId="12" xfId="0" applyNumberFormat="1" applyFont="1" applyBorder="1" applyAlignment="1">
      <alignment horizontal="right" vertical="top"/>
    </xf>
    <xf numFmtId="4" fontId="63" fillId="3" borderId="12" xfId="0" applyNumberFormat="1" applyFont="1" applyFill="1" applyBorder="1" applyAlignment="1">
      <alignment horizontal="right" vertical="top"/>
    </xf>
    <xf numFmtId="17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6" fillId="33" borderId="19" xfId="0" applyNumberFormat="1" applyFont="1" applyFill="1" applyBorder="1" applyAlignment="1">
      <alignment horizontal="center" vertical="center"/>
    </xf>
    <xf numFmtId="172" fontId="6" fillId="33" borderId="11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9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9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175" fontId="6" fillId="0" borderId="19" xfId="0" applyNumberFormat="1" applyFont="1" applyBorder="1" applyAlignment="1">
      <alignment horizontal="center" vertical="center" wrapText="1"/>
    </xf>
    <xf numFmtId="175" fontId="6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/>
    </xf>
    <xf numFmtId="0" fontId="40" fillId="0" borderId="0" xfId="56" applyFont="1" applyFill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 2 2 2" xfId="55"/>
    <cellStyle name="Обычный 2" xfId="56"/>
    <cellStyle name="Обычный_Tarif_2002 го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4"/>
  <sheetViews>
    <sheetView tabSelected="1" zoomScale="80" zoomScaleNormal="80" zoomScaleSheetLayoutView="85" zoomScalePageLayoutView="0" workbookViewId="0" topLeftCell="A1">
      <selection activeCell="CN30" sqref="CN30:DD30"/>
    </sheetView>
  </sheetViews>
  <sheetFormatPr defaultColWidth="0.875" defaultRowHeight="15" customHeight="1"/>
  <cols>
    <col min="1" max="78" width="0.875" style="2" customWidth="1"/>
    <col min="79" max="79" width="3.00390625" style="2" customWidth="1"/>
    <col min="80" max="90" width="0.875" style="2" customWidth="1"/>
    <col min="91" max="91" width="5.875" style="2" customWidth="1"/>
    <col min="92" max="106" width="0.875" style="2" customWidth="1"/>
    <col min="107" max="107" width="25.75390625" style="2" customWidth="1"/>
    <col min="108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63" t="s">
        <v>19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</row>
    <row r="6" spans="1:108" s="3" customFormat="1" ht="14.25" customHeight="1">
      <c r="A6" s="63" t="s">
        <v>20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</row>
    <row r="7" spans="1:108" s="3" customFormat="1" ht="14.25" customHeight="1">
      <c r="A7" s="63" t="s">
        <v>95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</row>
    <row r="8" spans="1:108" s="3" customFormat="1" ht="15" customHeight="1">
      <c r="A8" s="63" t="s">
        <v>118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</row>
    <row r="9" ht="21" customHeight="1"/>
    <row r="10" spans="3:87" ht="15">
      <c r="C10" s="4" t="s">
        <v>30</v>
      </c>
      <c r="D10" s="4"/>
      <c r="AG10" s="70" t="s">
        <v>120</v>
      </c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</row>
    <row r="11" spans="3:66" ht="15">
      <c r="C11" s="4" t="s">
        <v>31</v>
      </c>
      <c r="D11" s="4"/>
      <c r="J11" s="71" t="s">
        <v>121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</row>
    <row r="12" spans="3:66" ht="15">
      <c r="C12" s="4" t="s">
        <v>32</v>
      </c>
      <c r="D12" s="4"/>
      <c r="J12" s="72" t="s">
        <v>157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</row>
    <row r="13" spans="3:61" ht="15">
      <c r="C13" s="4" t="s">
        <v>33</v>
      </c>
      <c r="D13" s="4"/>
      <c r="AQ13" s="79" t="s">
        <v>154</v>
      </c>
      <c r="AR13" s="79"/>
      <c r="AS13" s="79"/>
      <c r="AT13" s="79"/>
      <c r="AU13" s="79"/>
      <c r="AV13" s="79"/>
      <c r="AW13" s="79"/>
      <c r="AX13" s="79"/>
      <c r="AY13" s="80" t="s">
        <v>34</v>
      </c>
      <c r="AZ13" s="80"/>
      <c r="BA13" s="79" t="s">
        <v>155</v>
      </c>
      <c r="BB13" s="79"/>
      <c r="BC13" s="79"/>
      <c r="BD13" s="79"/>
      <c r="BE13" s="79"/>
      <c r="BF13" s="79"/>
      <c r="BG13" s="79"/>
      <c r="BH13" s="79"/>
      <c r="BI13" s="2" t="s">
        <v>35</v>
      </c>
    </row>
    <row r="14" ht="15" customHeight="1">
      <c r="CA14" s="9"/>
    </row>
    <row r="15" spans="1:108" s="6" customFormat="1" ht="13.5" customHeight="1">
      <c r="A15" s="81" t="s">
        <v>27</v>
      </c>
      <c r="B15" s="65"/>
      <c r="C15" s="65"/>
      <c r="D15" s="65"/>
      <c r="E15" s="65"/>
      <c r="F15" s="65"/>
      <c r="G15" s="65"/>
      <c r="H15" s="65"/>
      <c r="I15" s="66"/>
      <c r="J15" s="64" t="s">
        <v>0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6"/>
      <c r="BI15" s="81" t="s">
        <v>36</v>
      </c>
      <c r="BJ15" s="82"/>
      <c r="BK15" s="82"/>
      <c r="BL15" s="82"/>
      <c r="BM15" s="82"/>
      <c r="BN15" s="82"/>
      <c r="BO15" s="82"/>
      <c r="BP15" s="82"/>
      <c r="BQ15" s="82"/>
      <c r="BR15" s="82"/>
      <c r="BS15" s="83"/>
      <c r="BT15" s="75" t="s">
        <v>156</v>
      </c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4"/>
      <c r="CN15" s="81" t="s">
        <v>3</v>
      </c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3"/>
    </row>
    <row r="16" spans="1:108" s="6" customFormat="1" ht="13.5">
      <c r="A16" s="67"/>
      <c r="B16" s="68"/>
      <c r="C16" s="68"/>
      <c r="D16" s="68"/>
      <c r="E16" s="68"/>
      <c r="F16" s="68"/>
      <c r="G16" s="68"/>
      <c r="H16" s="68"/>
      <c r="I16" s="69"/>
      <c r="J16" s="67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9"/>
      <c r="BI16" s="84"/>
      <c r="BJ16" s="85"/>
      <c r="BK16" s="85"/>
      <c r="BL16" s="85"/>
      <c r="BM16" s="85"/>
      <c r="BN16" s="85"/>
      <c r="BO16" s="85"/>
      <c r="BP16" s="85"/>
      <c r="BQ16" s="85"/>
      <c r="BR16" s="85"/>
      <c r="BS16" s="86"/>
      <c r="BT16" s="75" t="s">
        <v>1</v>
      </c>
      <c r="BU16" s="73"/>
      <c r="BV16" s="73"/>
      <c r="BW16" s="73"/>
      <c r="BX16" s="73"/>
      <c r="BY16" s="73"/>
      <c r="BZ16" s="73"/>
      <c r="CA16" s="73"/>
      <c r="CB16" s="73"/>
      <c r="CC16" s="74"/>
      <c r="CD16" s="75" t="s">
        <v>2</v>
      </c>
      <c r="CE16" s="73"/>
      <c r="CF16" s="73"/>
      <c r="CG16" s="73"/>
      <c r="CH16" s="73"/>
      <c r="CI16" s="73"/>
      <c r="CJ16" s="73"/>
      <c r="CK16" s="73"/>
      <c r="CL16" s="73"/>
      <c r="CM16" s="74"/>
      <c r="CN16" s="84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6"/>
    </row>
    <row r="17" spans="1:108" s="6" customFormat="1" ht="15" customHeight="1">
      <c r="A17" s="100" t="s">
        <v>4</v>
      </c>
      <c r="B17" s="101"/>
      <c r="C17" s="101"/>
      <c r="D17" s="101"/>
      <c r="E17" s="101"/>
      <c r="F17" s="101"/>
      <c r="G17" s="101"/>
      <c r="H17" s="101"/>
      <c r="I17" s="102"/>
      <c r="J17" s="5"/>
      <c r="K17" s="103" t="s">
        <v>37</v>
      </c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7"/>
      <c r="BI17" s="75" t="s">
        <v>38</v>
      </c>
      <c r="BJ17" s="73"/>
      <c r="BK17" s="73"/>
      <c r="BL17" s="73"/>
      <c r="BM17" s="73"/>
      <c r="BN17" s="73"/>
      <c r="BO17" s="73"/>
      <c r="BP17" s="73"/>
      <c r="BQ17" s="73"/>
      <c r="BR17" s="73"/>
      <c r="BS17" s="74"/>
      <c r="BT17" s="75" t="s">
        <v>38</v>
      </c>
      <c r="BU17" s="73"/>
      <c r="BV17" s="73"/>
      <c r="BW17" s="73"/>
      <c r="BX17" s="73"/>
      <c r="BY17" s="73"/>
      <c r="BZ17" s="73"/>
      <c r="CA17" s="73"/>
      <c r="CB17" s="73"/>
      <c r="CC17" s="74"/>
      <c r="CD17" s="75" t="s">
        <v>38</v>
      </c>
      <c r="CE17" s="73"/>
      <c r="CF17" s="73"/>
      <c r="CG17" s="73"/>
      <c r="CH17" s="73"/>
      <c r="CI17" s="73"/>
      <c r="CJ17" s="73"/>
      <c r="CK17" s="73"/>
      <c r="CL17" s="73"/>
      <c r="CM17" s="74"/>
      <c r="CN17" s="76" t="s">
        <v>38</v>
      </c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8"/>
    </row>
    <row r="18" spans="1:108" s="8" customFormat="1" ht="30" customHeight="1">
      <c r="A18" s="87" t="s">
        <v>6</v>
      </c>
      <c r="B18" s="88"/>
      <c r="C18" s="88"/>
      <c r="D18" s="88"/>
      <c r="E18" s="88"/>
      <c r="F18" s="88"/>
      <c r="G18" s="88"/>
      <c r="H18" s="88"/>
      <c r="I18" s="89"/>
      <c r="J18" s="10"/>
      <c r="K18" s="90" t="s">
        <v>96</v>
      </c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11"/>
      <c r="BI18" s="91" t="s">
        <v>5</v>
      </c>
      <c r="BJ18" s="92"/>
      <c r="BK18" s="92"/>
      <c r="BL18" s="92"/>
      <c r="BM18" s="92"/>
      <c r="BN18" s="92"/>
      <c r="BO18" s="92"/>
      <c r="BP18" s="92"/>
      <c r="BQ18" s="92"/>
      <c r="BR18" s="92"/>
      <c r="BS18" s="93"/>
      <c r="BT18" s="94">
        <f>BT19+BT33+BT47</f>
        <v>293958.64999999997</v>
      </c>
      <c r="BU18" s="95"/>
      <c r="BV18" s="95"/>
      <c r="BW18" s="95"/>
      <c r="BX18" s="95"/>
      <c r="BY18" s="95"/>
      <c r="BZ18" s="95"/>
      <c r="CA18" s="95"/>
      <c r="CB18" s="95"/>
      <c r="CC18" s="96"/>
      <c r="CD18" s="94">
        <f>CD19+CD33+CD47</f>
        <v>1533533.32743</v>
      </c>
      <c r="CE18" s="95"/>
      <c r="CF18" s="95"/>
      <c r="CG18" s="95"/>
      <c r="CH18" s="95"/>
      <c r="CI18" s="95"/>
      <c r="CJ18" s="95"/>
      <c r="CK18" s="95"/>
      <c r="CL18" s="95"/>
      <c r="CM18" s="96"/>
      <c r="CN18" s="107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9"/>
    </row>
    <row r="19" spans="1:108" s="6" customFormat="1" ht="30" customHeight="1">
      <c r="A19" s="87" t="s">
        <v>7</v>
      </c>
      <c r="B19" s="88"/>
      <c r="C19" s="88"/>
      <c r="D19" s="88"/>
      <c r="E19" s="88"/>
      <c r="F19" s="88"/>
      <c r="G19" s="88"/>
      <c r="H19" s="88"/>
      <c r="I19" s="89"/>
      <c r="J19" s="10"/>
      <c r="K19" s="90" t="s">
        <v>97</v>
      </c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11"/>
      <c r="BI19" s="91" t="s">
        <v>5</v>
      </c>
      <c r="BJ19" s="92"/>
      <c r="BK19" s="92"/>
      <c r="BL19" s="92"/>
      <c r="BM19" s="92"/>
      <c r="BN19" s="92"/>
      <c r="BO19" s="92"/>
      <c r="BP19" s="92"/>
      <c r="BQ19" s="92"/>
      <c r="BR19" s="92"/>
      <c r="BS19" s="93"/>
      <c r="BT19" s="94">
        <f>BT20+BT25+BT27+BT31+BT32</f>
        <v>157630.84</v>
      </c>
      <c r="BU19" s="95"/>
      <c r="BV19" s="95"/>
      <c r="BW19" s="95"/>
      <c r="BX19" s="95"/>
      <c r="BY19" s="95"/>
      <c r="BZ19" s="95"/>
      <c r="CA19" s="95"/>
      <c r="CB19" s="95"/>
      <c r="CC19" s="96"/>
      <c r="CD19" s="94">
        <f>CD20+CD25+CD27+CD31+CD32</f>
        <v>586204.4340600001</v>
      </c>
      <c r="CE19" s="95"/>
      <c r="CF19" s="95"/>
      <c r="CG19" s="95"/>
      <c r="CH19" s="95"/>
      <c r="CI19" s="95"/>
      <c r="CJ19" s="95"/>
      <c r="CK19" s="95"/>
      <c r="CL19" s="95"/>
      <c r="CM19" s="96"/>
      <c r="CN19" s="107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9"/>
    </row>
    <row r="20" spans="1:108" s="6" customFormat="1" ht="15" customHeight="1">
      <c r="A20" s="100" t="s">
        <v>8</v>
      </c>
      <c r="B20" s="101"/>
      <c r="C20" s="101"/>
      <c r="D20" s="101"/>
      <c r="E20" s="101"/>
      <c r="F20" s="101"/>
      <c r="G20" s="101"/>
      <c r="H20" s="101"/>
      <c r="I20" s="102"/>
      <c r="J20" s="5"/>
      <c r="K20" s="103" t="s">
        <v>9</v>
      </c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7"/>
      <c r="BI20" s="75" t="s">
        <v>5</v>
      </c>
      <c r="BJ20" s="73"/>
      <c r="BK20" s="73"/>
      <c r="BL20" s="73"/>
      <c r="BM20" s="73"/>
      <c r="BN20" s="73"/>
      <c r="BO20" s="73"/>
      <c r="BP20" s="73"/>
      <c r="BQ20" s="73"/>
      <c r="BR20" s="73"/>
      <c r="BS20" s="74"/>
      <c r="BT20" s="113">
        <f>BT21+BT22+BT23</f>
        <v>11203.18</v>
      </c>
      <c r="BU20" s="114"/>
      <c r="BV20" s="114"/>
      <c r="BW20" s="114"/>
      <c r="BX20" s="114"/>
      <c r="BY20" s="114"/>
      <c r="BZ20" s="114"/>
      <c r="CA20" s="114"/>
      <c r="CB20" s="114"/>
      <c r="CC20" s="115"/>
      <c r="CD20" s="97">
        <f>CD21+CD22+CD23</f>
        <v>124761.17525999999</v>
      </c>
      <c r="CE20" s="98"/>
      <c r="CF20" s="98"/>
      <c r="CG20" s="98"/>
      <c r="CH20" s="98"/>
      <c r="CI20" s="98"/>
      <c r="CJ20" s="98"/>
      <c r="CK20" s="98"/>
      <c r="CL20" s="98"/>
      <c r="CM20" s="99"/>
      <c r="CN20" s="104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6"/>
    </row>
    <row r="21" spans="1:108" s="6" customFormat="1" ht="60" customHeight="1">
      <c r="A21" s="100" t="s">
        <v>11</v>
      </c>
      <c r="B21" s="101"/>
      <c r="C21" s="101"/>
      <c r="D21" s="101"/>
      <c r="E21" s="101"/>
      <c r="F21" s="101"/>
      <c r="G21" s="101"/>
      <c r="H21" s="101"/>
      <c r="I21" s="102"/>
      <c r="J21" s="5"/>
      <c r="K21" s="103" t="s">
        <v>119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7"/>
      <c r="BI21" s="75" t="s">
        <v>5</v>
      </c>
      <c r="BJ21" s="73"/>
      <c r="BK21" s="73"/>
      <c r="BL21" s="73"/>
      <c r="BM21" s="73"/>
      <c r="BN21" s="73"/>
      <c r="BO21" s="73"/>
      <c r="BP21" s="73"/>
      <c r="BQ21" s="73"/>
      <c r="BR21" s="73"/>
      <c r="BS21" s="74"/>
      <c r="BT21" s="113">
        <f>5366.43-BT22</f>
        <v>1319.3300000000004</v>
      </c>
      <c r="BU21" s="114"/>
      <c r="BV21" s="114"/>
      <c r="BW21" s="114"/>
      <c r="BX21" s="114"/>
      <c r="BY21" s="114"/>
      <c r="BZ21" s="114"/>
      <c r="CA21" s="114"/>
      <c r="CB21" s="114"/>
      <c r="CC21" s="115"/>
      <c r="CD21" s="97">
        <f>97819.33681-CD22</f>
        <v>41180.33680999999</v>
      </c>
      <c r="CE21" s="98"/>
      <c r="CF21" s="98"/>
      <c r="CG21" s="98"/>
      <c r="CH21" s="98"/>
      <c r="CI21" s="98"/>
      <c r="CJ21" s="98"/>
      <c r="CK21" s="98"/>
      <c r="CL21" s="98"/>
      <c r="CM21" s="99"/>
      <c r="CN21" s="110" t="s">
        <v>2648</v>
      </c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2"/>
    </row>
    <row r="22" spans="1:108" s="6" customFormat="1" ht="81" customHeight="1">
      <c r="A22" s="100" t="s">
        <v>13</v>
      </c>
      <c r="B22" s="101"/>
      <c r="C22" s="101"/>
      <c r="D22" s="101"/>
      <c r="E22" s="101"/>
      <c r="F22" s="101"/>
      <c r="G22" s="101"/>
      <c r="H22" s="101"/>
      <c r="I22" s="102"/>
      <c r="J22" s="5"/>
      <c r="K22" s="103" t="s">
        <v>98</v>
      </c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7"/>
      <c r="BI22" s="75" t="s">
        <v>5</v>
      </c>
      <c r="BJ22" s="73"/>
      <c r="BK22" s="73"/>
      <c r="BL22" s="73"/>
      <c r="BM22" s="73"/>
      <c r="BN22" s="73"/>
      <c r="BO22" s="73"/>
      <c r="BP22" s="73"/>
      <c r="BQ22" s="73"/>
      <c r="BR22" s="73"/>
      <c r="BS22" s="74"/>
      <c r="BT22" s="113">
        <v>4047.1</v>
      </c>
      <c r="BU22" s="114"/>
      <c r="BV22" s="114"/>
      <c r="BW22" s="114"/>
      <c r="BX22" s="114"/>
      <c r="BY22" s="114"/>
      <c r="BZ22" s="114"/>
      <c r="CA22" s="114"/>
      <c r="CB22" s="114"/>
      <c r="CC22" s="115"/>
      <c r="CD22" s="97">
        <f>56639</f>
        <v>56639</v>
      </c>
      <c r="CE22" s="98"/>
      <c r="CF22" s="98"/>
      <c r="CG22" s="98"/>
      <c r="CH22" s="98"/>
      <c r="CI22" s="98"/>
      <c r="CJ22" s="98"/>
      <c r="CK22" s="98"/>
      <c r="CL22" s="98"/>
      <c r="CM22" s="99"/>
      <c r="CN22" s="76" t="s">
        <v>2649</v>
      </c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8"/>
    </row>
    <row r="23" spans="1:108" s="6" customFormat="1" ht="58.5" customHeight="1">
      <c r="A23" s="100" t="s">
        <v>39</v>
      </c>
      <c r="B23" s="101"/>
      <c r="C23" s="101"/>
      <c r="D23" s="101"/>
      <c r="E23" s="101"/>
      <c r="F23" s="101"/>
      <c r="G23" s="101"/>
      <c r="H23" s="101"/>
      <c r="I23" s="102"/>
      <c r="J23" s="5"/>
      <c r="K23" s="103" t="s">
        <v>40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7"/>
      <c r="BI23" s="75" t="s">
        <v>5</v>
      </c>
      <c r="BJ23" s="73"/>
      <c r="BK23" s="73"/>
      <c r="BL23" s="73"/>
      <c r="BM23" s="73"/>
      <c r="BN23" s="73"/>
      <c r="BO23" s="73"/>
      <c r="BP23" s="73"/>
      <c r="BQ23" s="73"/>
      <c r="BR23" s="73"/>
      <c r="BS23" s="74"/>
      <c r="BT23" s="113">
        <v>5836.75</v>
      </c>
      <c r="BU23" s="114"/>
      <c r="BV23" s="114"/>
      <c r="BW23" s="114"/>
      <c r="BX23" s="114"/>
      <c r="BY23" s="114"/>
      <c r="BZ23" s="114"/>
      <c r="CA23" s="114"/>
      <c r="CB23" s="114"/>
      <c r="CC23" s="115"/>
      <c r="CD23" s="97">
        <v>26941.83845</v>
      </c>
      <c r="CE23" s="98"/>
      <c r="CF23" s="98"/>
      <c r="CG23" s="98"/>
      <c r="CH23" s="98"/>
      <c r="CI23" s="98"/>
      <c r="CJ23" s="98"/>
      <c r="CK23" s="98"/>
      <c r="CL23" s="98"/>
      <c r="CM23" s="99"/>
      <c r="CN23" s="110" t="s">
        <v>2650</v>
      </c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2"/>
    </row>
    <row r="24" spans="1:108" s="6" customFormat="1" ht="15" customHeight="1">
      <c r="A24" s="100" t="s">
        <v>41</v>
      </c>
      <c r="B24" s="101"/>
      <c r="C24" s="101"/>
      <c r="D24" s="101"/>
      <c r="E24" s="101"/>
      <c r="F24" s="101"/>
      <c r="G24" s="101"/>
      <c r="H24" s="101"/>
      <c r="I24" s="102"/>
      <c r="J24" s="5"/>
      <c r="K24" s="103" t="s">
        <v>12</v>
      </c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7"/>
      <c r="BI24" s="75" t="s">
        <v>5</v>
      </c>
      <c r="BJ24" s="73"/>
      <c r="BK24" s="73"/>
      <c r="BL24" s="73"/>
      <c r="BM24" s="73"/>
      <c r="BN24" s="73"/>
      <c r="BO24" s="73"/>
      <c r="BP24" s="73"/>
      <c r="BQ24" s="73"/>
      <c r="BR24" s="73"/>
      <c r="BS24" s="74"/>
      <c r="BT24" s="116">
        <v>0</v>
      </c>
      <c r="BU24" s="117"/>
      <c r="BV24" s="117"/>
      <c r="BW24" s="117"/>
      <c r="BX24" s="117"/>
      <c r="BY24" s="117"/>
      <c r="BZ24" s="117"/>
      <c r="CA24" s="117"/>
      <c r="CB24" s="117"/>
      <c r="CC24" s="118"/>
      <c r="CD24" s="97">
        <v>7</v>
      </c>
      <c r="CE24" s="98"/>
      <c r="CF24" s="98"/>
      <c r="CG24" s="98"/>
      <c r="CH24" s="98"/>
      <c r="CI24" s="98"/>
      <c r="CJ24" s="98"/>
      <c r="CK24" s="98"/>
      <c r="CL24" s="98"/>
      <c r="CM24" s="99"/>
      <c r="CN24" s="104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6"/>
    </row>
    <row r="25" spans="1:108" s="6" customFormat="1" ht="28.5" customHeight="1">
      <c r="A25" s="100" t="s">
        <v>10</v>
      </c>
      <c r="B25" s="101"/>
      <c r="C25" s="101"/>
      <c r="D25" s="101"/>
      <c r="E25" s="101"/>
      <c r="F25" s="101"/>
      <c r="G25" s="101"/>
      <c r="H25" s="101"/>
      <c r="I25" s="102"/>
      <c r="J25" s="5"/>
      <c r="K25" s="103" t="s">
        <v>21</v>
      </c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7"/>
      <c r="BI25" s="75" t="s">
        <v>5</v>
      </c>
      <c r="BJ25" s="73"/>
      <c r="BK25" s="73"/>
      <c r="BL25" s="73"/>
      <c r="BM25" s="73"/>
      <c r="BN25" s="73"/>
      <c r="BO25" s="73"/>
      <c r="BP25" s="73"/>
      <c r="BQ25" s="73"/>
      <c r="BR25" s="73"/>
      <c r="BS25" s="74"/>
      <c r="BT25" s="113">
        <v>89428.34</v>
      </c>
      <c r="BU25" s="114"/>
      <c r="BV25" s="114"/>
      <c r="BW25" s="114"/>
      <c r="BX25" s="114"/>
      <c r="BY25" s="114"/>
      <c r="BZ25" s="114"/>
      <c r="CA25" s="114"/>
      <c r="CB25" s="114"/>
      <c r="CC25" s="115"/>
      <c r="CD25" s="97">
        <v>173224.65874</v>
      </c>
      <c r="CE25" s="98"/>
      <c r="CF25" s="98"/>
      <c r="CG25" s="98"/>
      <c r="CH25" s="98"/>
      <c r="CI25" s="98"/>
      <c r="CJ25" s="98"/>
      <c r="CK25" s="98"/>
      <c r="CL25" s="98"/>
      <c r="CM25" s="99"/>
      <c r="CN25" s="110" t="s">
        <v>2651</v>
      </c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2"/>
    </row>
    <row r="26" spans="1:108" s="6" customFormat="1" ht="85.5" customHeight="1">
      <c r="A26" s="100" t="s">
        <v>42</v>
      </c>
      <c r="B26" s="101"/>
      <c r="C26" s="101"/>
      <c r="D26" s="101"/>
      <c r="E26" s="101"/>
      <c r="F26" s="101"/>
      <c r="G26" s="101"/>
      <c r="H26" s="101"/>
      <c r="I26" s="102"/>
      <c r="J26" s="5"/>
      <c r="K26" s="103" t="s">
        <v>12</v>
      </c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7"/>
      <c r="BI26" s="75" t="s">
        <v>5</v>
      </c>
      <c r="BJ26" s="73"/>
      <c r="BK26" s="73"/>
      <c r="BL26" s="73"/>
      <c r="BM26" s="73"/>
      <c r="BN26" s="73"/>
      <c r="BO26" s="73"/>
      <c r="BP26" s="73"/>
      <c r="BQ26" s="73"/>
      <c r="BR26" s="73"/>
      <c r="BS26" s="74"/>
      <c r="BT26" s="113">
        <v>21061.5</v>
      </c>
      <c r="BU26" s="114"/>
      <c r="BV26" s="114"/>
      <c r="BW26" s="114"/>
      <c r="BX26" s="114"/>
      <c r="BY26" s="114"/>
      <c r="BZ26" s="114"/>
      <c r="CA26" s="114"/>
      <c r="CB26" s="114"/>
      <c r="CC26" s="115"/>
      <c r="CD26" s="97">
        <v>26784</v>
      </c>
      <c r="CE26" s="98"/>
      <c r="CF26" s="98"/>
      <c r="CG26" s="98"/>
      <c r="CH26" s="98"/>
      <c r="CI26" s="98"/>
      <c r="CJ26" s="98"/>
      <c r="CK26" s="98"/>
      <c r="CL26" s="98"/>
      <c r="CM26" s="99"/>
      <c r="CN26" s="76" t="s">
        <v>2652</v>
      </c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8"/>
    </row>
    <row r="27" spans="1:108" s="6" customFormat="1" ht="30" customHeight="1">
      <c r="A27" s="100" t="s">
        <v>14</v>
      </c>
      <c r="B27" s="101"/>
      <c r="C27" s="101"/>
      <c r="D27" s="101"/>
      <c r="E27" s="101"/>
      <c r="F27" s="101"/>
      <c r="G27" s="101"/>
      <c r="H27" s="101"/>
      <c r="I27" s="102"/>
      <c r="J27" s="5"/>
      <c r="K27" s="103" t="s">
        <v>99</v>
      </c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7"/>
      <c r="BI27" s="75" t="s">
        <v>5</v>
      </c>
      <c r="BJ27" s="73"/>
      <c r="BK27" s="73"/>
      <c r="BL27" s="73"/>
      <c r="BM27" s="73"/>
      <c r="BN27" s="73"/>
      <c r="BO27" s="73"/>
      <c r="BP27" s="73"/>
      <c r="BQ27" s="73"/>
      <c r="BR27" s="73"/>
      <c r="BS27" s="74"/>
      <c r="BT27" s="113">
        <f>54717.66+1849.52+432.14</f>
        <v>56999.32</v>
      </c>
      <c r="BU27" s="114"/>
      <c r="BV27" s="114"/>
      <c r="BW27" s="114"/>
      <c r="BX27" s="114"/>
      <c r="BY27" s="114"/>
      <c r="BZ27" s="114"/>
      <c r="CA27" s="114"/>
      <c r="CB27" s="114"/>
      <c r="CC27" s="115"/>
      <c r="CD27" s="97">
        <f>CD28+CD29+CD30</f>
        <v>288218.60006</v>
      </c>
      <c r="CE27" s="98"/>
      <c r="CF27" s="98"/>
      <c r="CG27" s="98"/>
      <c r="CH27" s="98"/>
      <c r="CI27" s="98"/>
      <c r="CJ27" s="98"/>
      <c r="CK27" s="98"/>
      <c r="CL27" s="98"/>
      <c r="CM27" s="99"/>
      <c r="CN27" s="104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6"/>
    </row>
    <row r="28" spans="1:108" s="6" customFormat="1" ht="30" customHeight="1">
      <c r="A28" s="100" t="s">
        <v>43</v>
      </c>
      <c r="B28" s="101"/>
      <c r="C28" s="101"/>
      <c r="D28" s="101"/>
      <c r="E28" s="101"/>
      <c r="F28" s="101"/>
      <c r="G28" s="101"/>
      <c r="H28" s="101"/>
      <c r="I28" s="102"/>
      <c r="J28" s="5"/>
      <c r="K28" s="103" t="s">
        <v>100</v>
      </c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7"/>
      <c r="BI28" s="75" t="s">
        <v>5</v>
      </c>
      <c r="BJ28" s="73"/>
      <c r="BK28" s="73"/>
      <c r="BL28" s="73"/>
      <c r="BM28" s="73"/>
      <c r="BN28" s="73"/>
      <c r="BO28" s="73"/>
      <c r="BP28" s="73"/>
      <c r="BQ28" s="73"/>
      <c r="BR28" s="73"/>
      <c r="BS28" s="74"/>
      <c r="BT28" s="113">
        <v>432.14</v>
      </c>
      <c r="BU28" s="114"/>
      <c r="BV28" s="114"/>
      <c r="BW28" s="114"/>
      <c r="BX28" s="114"/>
      <c r="BY28" s="114"/>
      <c r="BZ28" s="114"/>
      <c r="CA28" s="114"/>
      <c r="CB28" s="114"/>
      <c r="CC28" s="115"/>
      <c r="CD28" s="97">
        <v>1279.01834</v>
      </c>
      <c r="CE28" s="98"/>
      <c r="CF28" s="98"/>
      <c r="CG28" s="98"/>
      <c r="CH28" s="98"/>
      <c r="CI28" s="98"/>
      <c r="CJ28" s="98"/>
      <c r="CK28" s="98"/>
      <c r="CL28" s="98"/>
      <c r="CM28" s="99"/>
      <c r="CN28" s="110" t="s">
        <v>2653</v>
      </c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2"/>
    </row>
    <row r="29" spans="1:108" s="6" customFormat="1" ht="30.75" customHeight="1">
      <c r="A29" s="100" t="s">
        <v>45</v>
      </c>
      <c r="B29" s="101"/>
      <c r="C29" s="101"/>
      <c r="D29" s="101"/>
      <c r="E29" s="101"/>
      <c r="F29" s="101"/>
      <c r="G29" s="101"/>
      <c r="H29" s="101"/>
      <c r="I29" s="102"/>
      <c r="J29" s="5"/>
      <c r="K29" s="103" t="s">
        <v>44</v>
      </c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7"/>
      <c r="BI29" s="75" t="s">
        <v>5</v>
      </c>
      <c r="BJ29" s="73"/>
      <c r="BK29" s="73"/>
      <c r="BL29" s="73"/>
      <c r="BM29" s="73"/>
      <c r="BN29" s="73"/>
      <c r="BO29" s="73"/>
      <c r="BP29" s="73"/>
      <c r="BQ29" s="73"/>
      <c r="BR29" s="73"/>
      <c r="BS29" s="74"/>
      <c r="BT29" s="113">
        <v>39690.11</v>
      </c>
      <c r="BU29" s="114"/>
      <c r="BV29" s="114"/>
      <c r="BW29" s="114"/>
      <c r="BX29" s="114"/>
      <c r="BY29" s="114"/>
      <c r="BZ29" s="114"/>
      <c r="CA29" s="114"/>
      <c r="CB29" s="114"/>
      <c r="CC29" s="115"/>
      <c r="CD29" s="97">
        <v>108962.28203</v>
      </c>
      <c r="CE29" s="98"/>
      <c r="CF29" s="98"/>
      <c r="CG29" s="98"/>
      <c r="CH29" s="98"/>
      <c r="CI29" s="98"/>
      <c r="CJ29" s="98"/>
      <c r="CK29" s="98"/>
      <c r="CL29" s="98"/>
      <c r="CM29" s="99"/>
      <c r="CN29" s="110" t="s">
        <v>2654</v>
      </c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2"/>
    </row>
    <row r="30" spans="1:108" s="6" customFormat="1" ht="109.5" customHeight="1">
      <c r="A30" s="100" t="s">
        <v>101</v>
      </c>
      <c r="B30" s="101"/>
      <c r="C30" s="101"/>
      <c r="D30" s="101"/>
      <c r="E30" s="101"/>
      <c r="F30" s="101"/>
      <c r="G30" s="101"/>
      <c r="H30" s="101"/>
      <c r="I30" s="102"/>
      <c r="J30" s="5"/>
      <c r="K30" s="103" t="s">
        <v>46</v>
      </c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7"/>
      <c r="BI30" s="75" t="s">
        <v>5</v>
      </c>
      <c r="BJ30" s="73"/>
      <c r="BK30" s="73"/>
      <c r="BL30" s="73"/>
      <c r="BM30" s="73"/>
      <c r="BN30" s="73"/>
      <c r="BO30" s="73"/>
      <c r="BP30" s="73"/>
      <c r="BQ30" s="73"/>
      <c r="BR30" s="73"/>
      <c r="BS30" s="74"/>
      <c r="BT30" s="113">
        <f>BT27-BT28-BT29</f>
        <v>16877.07</v>
      </c>
      <c r="BU30" s="114"/>
      <c r="BV30" s="114"/>
      <c r="BW30" s="114"/>
      <c r="BX30" s="114"/>
      <c r="BY30" s="114"/>
      <c r="BZ30" s="114"/>
      <c r="CA30" s="114"/>
      <c r="CB30" s="114"/>
      <c r="CC30" s="115"/>
      <c r="CD30" s="97">
        <v>177977.29969</v>
      </c>
      <c r="CE30" s="98"/>
      <c r="CF30" s="98"/>
      <c r="CG30" s="98"/>
      <c r="CH30" s="98"/>
      <c r="CI30" s="98"/>
      <c r="CJ30" s="98"/>
      <c r="CK30" s="98"/>
      <c r="CL30" s="98"/>
      <c r="CM30" s="99"/>
      <c r="CN30" s="110" t="s">
        <v>2655</v>
      </c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2"/>
    </row>
    <row r="31" spans="1:108" s="6" customFormat="1" ht="45" customHeight="1">
      <c r="A31" s="100" t="s">
        <v>102</v>
      </c>
      <c r="B31" s="101"/>
      <c r="C31" s="101"/>
      <c r="D31" s="101"/>
      <c r="E31" s="101"/>
      <c r="F31" s="101"/>
      <c r="G31" s="101"/>
      <c r="H31" s="101"/>
      <c r="I31" s="102"/>
      <c r="J31" s="5"/>
      <c r="K31" s="103" t="s">
        <v>103</v>
      </c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7"/>
      <c r="BI31" s="75" t="s">
        <v>5</v>
      </c>
      <c r="BJ31" s="73"/>
      <c r="BK31" s="73"/>
      <c r="BL31" s="73"/>
      <c r="BM31" s="73"/>
      <c r="BN31" s="73"/>
      <c r="BO31" s="73"/>
      <c r="BP31" s="73"/>
      <c r="BQ31" s="73"/>
      <c r="BR31" s="73"/>
      <c r="BS31" s="74"/>
      <c r="BT31" s="119">
        <v>0</v>
      </c>
      <c r="BU31" s="120"/>
      <c r="BV31" s="120"/>
      <c r="BW31" s="120"/>
      <c r="BX31" s="120"/>
      <c r="BY31" s="120"/>
      <c r="BZ31" s="120"/>
      <c r="CA31" s="120"/>
      <c r="CB31" s="120"/>
      <c r="CC31" s="121"/>
      <c r="CD31" s="119">
        <v>0</v>
      </c>
      <c r="CE31" s="120"/>
      <c r="CF31" s="120"/>
      <c r="CG31" s="120"/>
      <c r="CH31" s="120"/>
      <c r="CI31" s="120"/>
      <c r="CJ31" s="120"/>
      <c r="CK31" s="120"/>
      <c r="CL31" s="120"/>
      <c r="CM31" s="121"/>
      <c r="CN31" s="104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6"/>
    </row>
    <row r="32" spans="1:108" s="6" customFormat="1" ht="30" customHeight="1">
      <c r="A32" s="100" t="s">
        <v>104</v>
      </c>
      <c r="B32" s="101"/>
      <c r="C32" s="101"/>
      <c r="D32" s="101"/>
      <c r="E32" s="101"/>
      <c r="F32" s="101"/>
      <c r="G32" s="101"/>
      <c r="H32" s="101"/>
      <c r="I32" s="102"/>
      <c r="J32" s="5"/>
      <c r="K32" s="103" t="s">
        <v>105</v>
      </c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7"/>
      <c r="BI32" s="75" t="s">
        <v>5</v>
      </c>
      <c r="BJ32" s="73"/>
      <c r="BK32" s="73"/>
      <c r="BL32" s="73"/>
      <c r="BM32" s="73"/>
      <c r="BN32" s="73"/>
      <c r="BO32" s="73"/>
      <c r="BP32" s="73"/>
      <c r="BQ32" s="73"/>
      <c r="BR32" s="73"/>
      <c r="BS32" s="74"/>
      <c r="BT32" s="119">
        <v>0</v>
      </c>
      <c r="BU32" s="120"/>
      <c r="BV32" s="120"/>
      <c r="BW32" s="120"/>
      <c r="BX32" s="120"/>
      <c r="BY32" s="120"/>
      <c r="BZ32" s="120"/>
      <c r="CA32" s="120"/>
      <c r="CB32" s="120"/>
      <c r="CC32" s="121"/>
      <c r="CD32" s="119">
        <v>0</v>
      </c>
      <c r="CE32" s="120"/>
      <c r="CF32" s="120"/>
      <c r="CG32" s="120"/>
      <c r="CH32" s="120"/>
      <c r="CI32" s="120"/>
      <c r="CJ32" s="120"/>
      <c r="CK32" s="120"/>
      <c r="CL32" s="120"/>
      <c r="CM32" s="121"/>
      <c r="CN32" s="104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6"/>
    </row>
    <row r="33" spans="1:108" s="6" customFormat="1" ht="30" customHeight="1">
      <c r="A33" s="87" t="s">
        <v>47</v>
      </c>
      <c r="B33" s="88"/>
      <c r="C33" s="88"/>
      <c r="D33" s="88"/>
      <c r="E33" s="88"/>
      <c r="F33" s="88"/>
      <c r="G33" s="88"/>
      <c r="H33" s="88"/>
      <c r="I33" s="89"/>
      <c r="J33" s="10"/>
      <c r="K33" s="90" t="s">
        <v>48</v>
      </c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11"/>
      <c r="BI33" s="91" t="s">
        <v>5</v>
      </c>
      <c r="BJ33" s="92"/>
      <c r="BK33" s="92"/>
      <c r="BL33" s="92"/>
      <c r="BM33" s="92"/>
      <c r="BN33" s="92"/>
      <c r="BO33" s="92"/>
      <c r="BP33" s="92"/>
      <c r="BQ33" s="92"/>
      <c r="BR33" s="92"/>
      <c r="BS33" s="93"/>
      <c r="BT33" s="94">
        <f>BT34+BT35+BT36+BT37+BT38+BT39+BT40+BT41+BT42+BT43+BT45+BT46</f>
        <v>146665.14</v>
      </c>
      <c r="BU33" s="95"/>
      <c r="BV33" s="95"/>
      <c r="BW33" s="95"/>
      <c r="BX33" s="95"/>
      <c r="BY33" s="95"/>
      <c r="BZ33" s="95"/>
      <c r="CA33" s="95"/>
      <c r="CB33" s="95"/>
      <c r="CC33" s="96"/>
      <c r="CD33" s="94">
        <f>CD34+CD35+CD36+CD37+CD38+CD39+CD40+CD41+CD42+CD43+CD45+CD46</f>
        <v>616665.10505</v>
      </c>
      <c r="CE33" s="95"/>
      <c r="CF33" s="95"/>
      <c r="CG33" s="95"/>
      <c r="CH33" s="95"/>
      <c r="CI33" s="95"/>
      <c r="CJ33" s="95"/>
      <c r="CK33" s="95"/>
      <c r="CL33" s="95"/>
      <c r="CM33" s="96"/>
      <c r="CN33" s="107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9"/>
    </row>
    <row r="34" spans="1:108" s="6" customFormat="1" ht="15" customHeight="1">
      <c r="A34" s="100" t="s">
        <v>49</v>
      </c>
      <c r="B34" s="101"/>
      <c r="C34" s="101"/>
      <c r="D34" s="101"/>
      <c r="E34" s="101"/>
      <c r="F34" s="101"/>
      <c r="G34" s="101"/>
      <c r="H34" s="101"/>
      <c r="I34" s="102"/>
      <c r="J34" s="5"/>
      <c r="K34" s="103" t="s">
        <v>50</v>
      </c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7"/>
      <c r="BI34" s="75" t="s">
        <v>5</v>
      </c>
      <c r="BJ34" s="73"/>
      <c r="BK34" s="73"/>
      <c r="BL34" s="73"/>
      <c r="BM34" s="73"/>
      <c r="BN34" s="73"/>
      <c r="BO34" s="73"/>
      <c r="BP34" s="73"/>
      <c r="BQ34" s="73"/>
      <c r="BR34" s="73"/>
      <c r="BS34" s="74"/>
      <c r="BT34" s="116">
        <v>0</v>
      </c>
      <c r="BU34" s="117"/>
      <c r="BV34" s="117"/>
      <c r="BW34" s="117"/>
      <c r="BX34" s="117"/>
      <c r="BY34" s="117"/>
      <c r="BZ34" s="117"/>
      <c r="CA34" s="117"/>
      <c r="CB34" s="117"/>
      <c r="CC34" s="118"/>
      <c r="CD34" s="119">
        <v>0</v>
      </c>
      <c r="CE34" s="120"/>
      <c r="CF34" s="120"/>
      <c r="CG34" s="120"/>
      <c r="CH34" s="120"/>
      <c r="CI34" s="120"/>
      <c r="CJ34" s="120"/>
      <c r="CK34" s="120"/>
      <c r="CL34" s="120"/>
      <c r="CM34" s="121"/>
      <c r="CN34" s="104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6"/>
    </row>
    <row r="35" spans="1:108" s="6" customFormat="1" ht="45" customHeight="1">
      <c r="A35" s="100" t="s">
        <v>51</v>
      </c>
      <c r="B35" s="101"/>
      <c r="C35" s="101"/>
      <c r="D35" s="101"/>
      <c r="E35" s="101"/>
      <c r="F35" s="101"/>
      <c r="G35" s="101"/>
      <c r="H35" s="101"/>
      <c r="I35" s="102"/>
      <c r="J35" s="5"/>
      <c r="K35" s="103" t="s">
        <v>52</v>
      </c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7"/>
      <c r="BI35" s="75" t="s">
        <v>5</v>
      </c>
      <c r="BJ35" s="73"/>
      <c r="BK35" s="73"/>
      <c r="BL35" s="73"/>
      <c r="BM35" s="73"/>
      <c r="BN35" s="73"/>
      <c r="BO35" s="73"/>
      <c r="BP35" s="73"/>
      <c r="BQ35" s="73"/>
      <c r="BR35" s="73"/>
      <c r="BS35" s="74"/>
      <c r="BT35" s="116">
        <v>0</v>
      </c>
      <c r="BU35" s="117"/>
      <c r="BV35" s="117"/>
      <c r="BW35" s="117"/>
      <c r="BX35" s="117"/>
      <c r="BY35" s="117"/>
      <c r="BZ35" s="117"/>
      <c r="CA35" s="117"/>
      <c r="CB35" s="117"/>
      <c r="CC35" s="118"/>
      <c r="CD35" s="119">
        <v>0</v>
      </c>
      <c r="CE35" s="120"/>
      <c r="CF35" s="120"/>
      <c r="CG35" s="120"/>
      <c r="CH35" s="120"/>
      <c r="CI35" s="120"/>
      <c r="CJ35" s="120"/>
      <c r="CK35" s="120"/>
      <c r="CL35" s="120"/>
      <c r="CM35" s="121"/>
      <c r="CN35" s="104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6"/>
    </row>
    <row r="36" spans="1:108" s="6" customFormat="1" ht="41.25" customHeight="1">
      <c r="A36" s="100" t="s">
        <v>53</v>
      </c>
      <c r="B36" s="101"/>
      <c r="C36" s="101"/>
      <c r="D36" s="101"/>
      <c r="E36" s="101"/>
      <c r="F36" s="101"/>
      <c r="G36" s="101"/>
      <c r="H36" s="101"/>
      <c r="I36" s="102"/>
      <c r="J36" s="5"/>
      <c r="K36" s="103" t="s">
        <v>54</v>
      </c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7"/>
      <c r="BI36" s="75" t="s">
        <v>5</v>
      </c>
      <c r="BJ36" s="73"/>
      <c r="BK36" s="73"/>
      <c r="BL36" s="73"/>
      <c r="BM36" s="73"/>
      <c r="BN36" s="73"/>
      <c r="BO36" s="73"/>
      <c r="BP36" s="73"/>
      <c r="BQ36" s="73"/>
      <c r="BR36" s="73"/>
      <c r="BS36" s="74"/>
      <c r="BT36" s="113">
        <v>4679.8</v>
      </c>
      <c r="BU36" s="114"/>
      <c r="BV36" s="114"/>
      <c r="BW36" s="114"/>
      <c r="BX36" s="114"/>
      <c r="BY36" s="114"/>
      <c r="BZ36" s="114"/>
      <c r="CA36" s="114"/>
      <c r="CB36" s="114"/>
      <c r="CC36" s="115"/>
      <c r="CD36" s="119">
        <v>54425.50346</v>
      </c>
      <c r="CE36" s="120"/>
      <c r="CF36" s="120"/>
      <c r="CG36" s="120"/>
      <c r="CH36" s="120"/>
      <c r="CI36" s="120"/>
      <c r="CJ36" s="120"/>
      <c r="CK36" s="120"/>
      <c r="CL36" s="120"/>
      <c r="CM36" s="121"/>
      <c r="CN36" s="110" t="s">
        <v>2656</v>
      </c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2"/>
    </row>
    <row r="37" spans="1:108" s="6" customFormat="1" ht="30.75" customHeight="1">
      <c r="A37" s="100" t="s">
        <v>55</v>
      </c>
      <c r="B37" s="101"/>
      <c r="C37" s="101"/>
      <c r="D37" s="101"/>
      <c r="E37" s="101"/>
      <c r="F37" s="101"/>
      <c r="G37" s="101"/>
      <c r="H37" s="101"/>
      <c r="I37" s="102"/>
      <c r="J37" s="5"/>
      <c r="K37" s="103" t="s">
        <v>22</v>
      </c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7"/>
      <c r="BI37" s="75" t="s">
        <v>5</v>
      </c>
      <c r="BJ37" s="73"/>
      <c r="BK37" s="73"/>
      <c r="BL37" s="73"/>
      <c r="BM37" s="73"/>
      <c r="BN37" s="73"/>
      <c r="BO37" s="73"/>
      <c r="BP37" s="73"/>
      <c r="BQ37" s="73"/>
      <c r="BR37" s="73"/>
      <c r="BS37" s="74"/>
      <c r="BT37" s="113">
        <v>27186.2</v>
      </c>
      <c r="BU37" s="114"/>
      <c r="BV37" s="114"/>
      <c r="BW37" s="114"/>
      <c r="BX37" s="114"/>
      <c r="BY37" s="114"/>
      <c r="BZ37" s="114"/>
      <c r="CA37" s="114"/>
      <c r="CB37" s="114"/>
      <c r="CC37" s="115"/>
      <c r="CD37" s="119">
        <v>54597.07256</v>
      </c>
      <c r="CE37" s="120"/>
      <c r="CF37" s="120"/>
      <c r="CG37" s="120"/>
      <c r="CH37" s="120"/>
      <c r="CI37" s="120"/>
      <c r="CJ37" s="120"/>
      <c r="CK37" s="120"/>
      <c r="CL37" s="120"/>
      <c r="CM37" s="121"/>
      <c r="CN37" s="110" t="s">
        <v>2651</v>
      </c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2"/>
    </row>
    <row r="38" spans="1:108" s="6" customFormat="1" ht="41.25" customHeight="1">
      <c r="A38" s="100" t="s">
        <v>56</v>
      </c>
      <c r="B38" s="101"/>
      <c r="C38" s="101"/>
      <c r="D38" s="101"/>
      <c r="E38" s="101"/>
      <c r="F38" s="101"/>
      <c r="G38" s="101"/>
      <c r="H38" s="101"/>
      <c r="I38" s="102"/>
      <c r="J38" s="5"/>
      <c r="K38" s="103" t="s">
        <v>106</v>
      </c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7"/>
      <c r="BI38" s="75" t="s">
        <v>5</v>
      </c>
      <c r="BJ38" s="73"/>
      <c r="BK38" s="73"/>
      <c r="BL38" s="73"/>
      <c r="BM38" s="73"/>
      <c r="BN38" s="73"/>
      <c r="BO38" s="73"/>
      <c r="BP38" s="73"/>
      <c r="BQ38" s="73"/>
      <c r="BR38" s="73"/>
      <c r="BS38" s="74"/>
      <c r="BT38" s="116">
        <v>0</v>
      </c>
      <c r="BU38" s="117"/>
      <c r="BV38" s="117"/>
      <c r="BW38" s="117"/>
      <c r="BX38" s="117"/>
      <c r="BY38" s="117"/>
      <c r="BZ38" s="117"/>
      <c r="CA38" s="117"/>
      <c r="CB38" s="117"/>
      <c r="CC38" s="118"/>
      <c r="CD38" s="119">
        <v>0</v>
      </c>
      <c r="CE38" s="120"/>
      <c r="CF38" s="120"/>
      <c r="CG38" s="120"/>
      <c r="CH38" s="120"/>
      <c r="CI38" s="120"/>
      <c r="CJ38" s="120"/>
      <c r="CK38" s="120"/>
      <c r="CL38" s="120"/>
      <c r="CM38" s="121"/>
      <c r="CN38" s="104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6"/>
    </row>
    <row r="39" spans="1:108" s="6" customFormat="1" ht="45" customHeight="1">
      <c r="A39" s="100" t="s">
        <v>57</v>
      </c>
      <c r="B39" s="101"/>
      <c r="C39" s="101"/>
      <c r="D39" s="101"/>
      <c r="E39" s="101"/>
      <c r="F39" s="101"/>
      <c r="G39" s="101"/>
      <c r="H39" s="101"/>
      <c r="I39" s="102"/>
      <c r="J39" s="5"/>
      <c r="K39" s="103" t="s">
        <v>107</v>
      </c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7"/>
      <c r="BI39" s="75" t="s">
        <v>5</v>
      </c>
      <c r="BJ39" s="73"/>
      <c r="BK39" s="73"/>
      <c r="BL39" s="73"/>
      <c r="BM39" s="73"/>
      <c r="BN39" s="73"/>
      <c r="BO39" s="73"/>
      <c r="BP39" s="73"/>
      <c r="BQ39" s="73"/>
      <c r="BR39" s="73"/>
      <c r="BS39" s="74"/>
      <c r="BT39" s="133">
        <v>106169.14</v>
      </c>
      <c r="BU39" s="134"/>
      <c r="BV39" s="134"/>
      <c r="BW39" s="134"/>
      <c r="BX39" s="134"/>
      <c r="BY39" s="134"/>
      <c r="BZ39" s="134"/>
      <c r="CA39" s="134"/>
      <c r="CB39" s="134"/>
      <c r="CC39" s="135"/>
      <c r="CD39" s="119">
        <v>424485.18806</v>
      </c>
      <c r="CE39" s="120"/>
      <c r="CF39" s="120"/>
      <c r="CG39" s="120"/>
      <c r="CH39" s="120"/>
      <c r="CI39" s="120"/>
      <c r="CJ39" s="120"/>
      <c r="CK39" s="120"/>
      <c r="CL39" s="120"/>
      <c r="CM39" s="121"/>
      <c r="CN39" s="136" t="s">
        <v>2657</v>
      </c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8"/>
    </row>
    <row r="40" spans="1:108" s="6" customFormat="1" ht="15" customHeight="1">
      <c r="A40" s="100" t="s">
        <v>58</v>
      </c>
      <c r="B40" s="101"/>
      <c r="C40" s="101"/>
      <c r="D40" s="101"/>
      <c r="E40" s="101"/>
      <c r="F40" s="101"/>
      <c r="G40" s="101"/>
      <c r="H40" s="101"/>
      <c r="I40" s="102"/>
      <c r="J40" s="5"/>
      <c r="K40" s="103" t="s">
        <v>108</v>
      </c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7"/>
      <c r="BI40" s="75" t="s">
        <v>5</v>
      </c>
      <c r="BJ40" s="73"/>
      <c r="BK40" s="73"/>
      <c r="BL40" s="73"/>
      <c r="BM40" s="73"/>
      <c r="BN40" s="73"/>
      <c r="BO40" s="73"/>
      <c r="BP40" s="73"/>
      <c r="BQ40" s="73"/>
      <c r="BR40" s="73"/>
      <c r="BS40" s="74"/>
      <c r="BT40" s="116">
        <v>0</v>
      </c>
      <c r="BU40" s="117"/>
      <c r="BV40" s="117"/>
      <c r="BW40" s="117"/>
      <c r="BX40" s="117"/>
      <c r="BY40" s="117"/>
      <c r="BZ40" s="117"/>
      <c r="CA40" s="117"/>
      <c r="CB40" s="117"/>
      <c r="CC40" s="118"/>
      <c r="CD40" s="119">
        <v>0</v>
      </c>
      <c r="CE40" s="120"/>
      <c r="CF40" s="120"/>
      <c r="CG40" s="120"/>
      <c r="CH40" s="120"/>
      <c r="CI40" s="120"/>
      <c r="CJ40" s="120"/>
      <c r="CK40" s="120"/>
      <c r="CL40" s="120"/>
      <c r="CM40" s="121"/>
      <c r="CN40" s="104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6"/>
    </row>
    <row r="41" spans="1:108" s="6" customFormat="1" ht="15" customHeight="1">
      <c r="A41" s="100" t="s">
        <v>62</v>
      </c>
      <c r="B41" s="101"/>
      <c r="C41" s="101"/>
      <c r="D41" s="101"/>
      <c r="E41" s="101"/>
      <c r="F41" s="101"/>
      <c r="G41" s="101"/>
      <c r="H41" s="101"/>
      <c r="I41" s="102"/>
      <c r="J41" s="5"/>
      <c r="K41" s="103" t="s">
        <v>23</v>
      </c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7"/>
      <c r="BI41" s="75" t="s">
        <v>5</v>
      </c>
      <c r="BJ41" s="73"/>
      <c r="BK41" s="73"/>
      <c r="BL41" s="73"/>
      <c r="BM41" s="73"/>
      <c r="BN41" s="73"/>
      <c r="BO41" s="73"/>
      <c r="BP41" s="73"/>
      <c r="BQ41" s="73"/>
      <c r="BR41" s="73"/>
      <c r="BS41" s="74"/>
      <c r="BT41" s="116">
        <v>0</v>
      </c>
      <c r="BU41" s="117"/>
      <c r="BV41" s="117"/>
      <c r="BW41" s="117"/>
      <c r="BX41" s="117"/>
      <c r="BY41" s="117"/>
      <c r="BZ41" s="117"/>
      <c r="CA41" s="117"/>
      <c r="CB41" s="117"/>
      <c r="CC41" s="118"/>
      <c r="CD41" s="119">
        <v>0</v>
      </c>
      <c r="CE41" s="120"/>
      <c r="CF41" s="120"/>
      <c r="CG41" s="120"/>
      <c r="CH41" s="120"/>
      <c r="CI41" s="120"/>
      <c r="CJ41" s="120"/>
      <c r="CK41" s="120"/>
      <c r="CL41" s="120"/>
      <c r="CM41" s="121"/>
      <c r="CN41" s="104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6"/>
    </row>
    <row r="42" spans="1:108" s="6" customFormat="1" ht="15" customHeight="1">
      <c r="A42" s="100" t="s">
        <v>109</v>
      </c>
      <c r="B42" s="101"/>
      <c r="C42" s="101"/>
      <c r="D42" s="101"/>
      <c r="E42" s="101"/>
      <c r="F42" s="101"/>
      <c r="G42" s="101"/>
      <c r="H42" s="101"/>
      <c r="I42" s="102"/>
      <c r="J42" s="5"/>
      <c r="K42" s="103" t="s">
        <v>24</v>
      </c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7"/>
      <c r="BI42" s="75" t="s">
        <v>5</v>
      </c>
      <c r="BJ42" s="73"/>
      <c r="BK42" s="73"/>
      <c r="BL42" s="73"/>
      <c r="BM42" s="73"/>
      <c r="BN42" s="73"/>
      <c r="BO42" s="73"/>
      <c r="BP42" s="73"/>
      <c r="BQ42" s="73"/>
      <c r="BR42" s="73"/>
      <c r="BS42" s="74"/>
      <c r="BT42" s="113">
        <v>8143.3</v>
      </c>
      <c r="BU42" s="114"/>
      <c r="BV42" s="114"/>
      <c r="BW42" s="114"/>
      <c r="BX42" s="114"/>
      <c r="BY42" s="114"/>
      <c r="BZ42" s="114"/>
      <c r="CA42" s="114"/>
      <c r="CB42" s="114"/>
      <c r="CC42" s="115"/>
      <c r="CD42" s="119">
        <v>80860.82001</v>
      </c>
      <c r="CE42" s="120"/>
      <c r="CF42" s="120"/>
      <c r="CG42" s="120"/>
      <c r="CH42" s="120"/>
      <c r="CI42" s="120"/>
      <c r="CJ42" s="120"/>
      <c r="CK42" s="120"/>
      <c r="CL42" s="120"/>
      <c r="CM42" s="121"/>
      <c r="CN42" s="104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6"/>
    </row>
    <row r="43" spans="1:108" s="6" customFormat="1" ht="69" customHeight="1">
      <c r="A43" s="100" t="s">
        <v>110</v>
      </c>
      <c r="B43" s="101"/>
      <c r="C43" s="101"/>
      <c r="D43" s="101"/>
      <c r="E43" s="101"/>
      <c r="F43" s="101"/>
      <c r="G43" s="101"/>
      <c r="H43" s="101"/>
      <c r="I43" s="102"/>
      <c r="J43" s="5"/>
      <c r="K43" s="103" t="s">
        <v>59</v>
      </c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7"/>
      <c r="BI43" s="75" t="s">
        <v>5</v>
      </c>
      <c r="BJ43" s="73"/>
      <c r="BK43" s="73"/>
      <c r="BL43" s="73"/>
      <c r="BM43" s="73"/>
      <c r="BN43" s="73"/>
      <c r="BO43" s="73"/>
      <c r="BP43" s="73"/>
      <c r="BQ43" s="73"/>
      <c r="BR43" s="73"/>
      <c r="BS43" s="74"/>
      <c r="BT43" s="116">
        <v>0</v>
      </c>
      <c r="BU43" s="117"/>
      <c r="BV43" s="117"/>
      <c r="BW43" s="117"/>
      <c r="BX43" s="117"/>
      <c r="BY43" s="117"/>
      <c r="BZ43" s="117"/>
      <c r="CA43" s="117"/>
      <c r="CB43" s="117"/>
      <c r="CC43" s="118"/>
      <c r="CD43" s="119">
        <v>0</v>
      </c>
      <c r="CE43" s="120"/>
      <c r="CF43" s="120"/>
      <c r="CG43" s="120"/>
      <c r="CH43" s="120"/>
      <c r="CI43" s="120"/>
      <c r="CJ43" s="120"/>
      <c r="CK43" s="120"/>
      <c r="CL43" s="120"/>
      <c r="CM43" s="121"/>
      <c r="CN43" s="104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6"/>
    </row>
    <row r="44" spans="1:108" s="6" customFormat="1" ht="26.25" customHeight="1">
      <c r="A44" s="100" t="s">
        <v>111</v>
      </c>
      <c r="B44" s="101"/>
      <c r="C44" s="101"/>
      <c r="D44" s="101"/>
      <c r="E44" s="101"/>
      <c r="F44" s="101"/>
      <c r="G44" s="101"/>
      <c r="H44" s="101"/>
      <c r="I44" s="102"/>
      <c r="J44" s="5"/>
      <c r="K44" s="103" t="s">
        <v>60</v>
      </c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7"/>
      <c r="BI44" s="75" t="s">
        <v>61</v>
      </c>
      <c r="BJ44" s="73"/>
      <c r="BK44" s="73"/>
      <c r="BL44" s="73"/>
      <c r="BM44" s="73"/>
      <c r="BN44" s="73"/>
      <c r="BO44" s="73"/>
      <c r="BP44" s="73"/>
      <c r="BQ44" s="73"/>
      <c r="BR44" s="73"/>
      <c r="BS44" s="74"/>
      <c r="BT44" s="116">
        <v>8</v>
      </c>
      <c r="BU44" s="117"/>
      <c r="BV44" s="117"/>
      <c r="BW44" s="117"/>
      <c r="BX44" s="117"/>
      <c r="BY44" s="117"/>
      <c r="BZ44" s="117"/>
      <c r="CA44" s="117"/>
      <c r="CB44" s="117"/>
      <c r="CC44" s="118"/>
      <c r="CD44" s="119">
        <v>0</v>
      </c>
      <c r="CE44" s="120"/>
      <c r="CF44" s="120"/>
      <c r="CG44" s="120"/>
      <c r="CH44" s="120"/>
      <c r="CI44" s="120"/>
      <c r="CJ44" s="120"/>
      <c r="CK44" s="120"/>
      <c r="CL44" s="120"/>
      <c r="CM44" s="121"/>
      <c r="CN44" s="104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6"/>
    </row>
    <row r="45" spans="1:108" s="6" customFormat="1" ht="108" customHeight="1">
      <c r="A45" s="100" t="s">
        <v>112</v>
      </c>
      <c r="B45" s="101"/>
      <c r="C45" s="101"/>
      <c r="D45" s="101"/>
      <c r="E45" s="101"/>
      <c r="F45" s="101"/>
      <c r="G45" s="101"/>
      <c r="H45" s="101"/>
      <c r="I45" s="102"/>
      <c r="J45" s="5"/>
      <c r="K45" s="103" t="s">
        <v>63</v>
      </c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7"/>
      <c r="BI45" s="75" t="s">
        <v>5</v>
      </c>
      <c r="BJ45" s="73"/>
      <c r="BK45" s="73"/>
      <c r="BL45" s="73"/>
      <c r="BM45" s="73"/>
      <c r="BN45" s="73"/>
      <c r="BO45" s="73"/>
      <c r="BP45" s="73"/>
      <c r="BQ45" s="73"/>
      <c r="BR45" s="73"/>
      <c r="BS45" s="74"/>
      <c r="BT45" s="116">
        <v>0</v>
      </c>
      <c r="BU45" s="117"/>
      <c r="BV45" s="117"/>
      <c r="BW45" s="117"/>
      <c r="BX45" s="117"/>
      <c r="BY45" s="117"/>
      <c r="BZ45" s="117"/>
      <c r="CA45" s="117"/>
      <c r="CB45" s="117"/>
      <c r="CC45" s="118"/>
      <c r="CD45" s="119">
        <v>0</v>
      </c>
      <c r="CE45" s="120"/>
      <c r="CF45" s="120"/>
      <c r="CG45" s="120"/>
      <c r="CH45" s="120"/>
      <c r="CI45" s="120"/>
      <c r="CJ45" s="120"/>
      <c r="CK45" s="120"/>
      <c r="CL45" s="120"/>
      <c r="CM45" s="121"/>
      <c r="CN45" s="104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6"/>
    </row>
    <row r="46" spans="1:108" s="6" customFormat="1" ht="42" customHeight="1">
      <c r="A46" s="100" t="s">
        <v>113</v>
      </c>
      <c r="B46" s="101"/>
      <c r="C46" s="101"/>
      <c r="D46" s="101"/>
      <c r="E46" s="101"/>
      <c r="F46" s="101"/>
      <c r="G46" s="101"/>
      <c r="H46" s="101"/>
      <c r="I46" s="102"/>
      <c r="J46" s="5"/>
      <c r="K46" s="103" t="s">
        <v>114</v>
      </c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7"/>
      <c r="BI46" s="75" t="s">
        <v>5</v>
      </c>
      <c r="BJ46" s="73"/>
      <c r="BK46" s="73"/>
      <c r="BL46" s="73"/>
      <c r="BM46" s="73"/>
      <c r="BN46" s="73"/>
      <c r="BO46" s="73"/>
      <c r="BP46" s="73"/>
      <c r="BQ46" s="73"/>
      <c r="BR46" s="73"/>
      <c r="BS46" s="74"/>
      <c r="BT46" s="113">
        <v>486.7</v>
      </c>
      <c r="BU46" s="114"/>
      <c r="BV46" s="114"/>
      <c r="BW46" s="114"/>
      <c r="BX46" s="114"/>
      <c r="BY46" s="114"/>
      <c r="BZ46" s="114"/>
      <c r="CA46" s="114"/>
      <c r="CB46" s="114"/>
      <c r="CC46" s="115"/>
      <c r="CD46" s="119">
        <v>2296.52096</v>
      </c>
      <c r="CE46" s="120"/>
      <c r="CF46" s="120"/>
      <c r="CG46" s="120"/>
      <c r="CH46" s="120"/>
      <c r="CI46" s="120"/>
      <c r="CJ46" s="120"/>
      <c r="CK46" s="120"/>
      <c r="CL46" s="120"/>
      <c r="CM46" s="121"/>
      <c r="CN46" s="76" t="s">
        <v>2658</v>
      </c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8"/>
    </row>
    <row r="47" spans="1:108" s="6" customFormat="1" ht="45" customHeight="1">
      <c r="A47" s="87" t="s">
        <v>15</v>
      </c>
      <c r="B47" s="88"/>
      <c r="C47" s="88"/>
      <c r="D47" s="88"/>
      <c r="E47" s="88"/>
      <c r="F47" s="88"/>
      <c r="G47" s="88"/>
      <c r="H47" s="88"/>
      <c r="I47" s="89"/>
      <c r="J47" s="10"/>
      <c r="K47" s="90" t="s">
        <v>25</v>
      </c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11"/>
      <c r="BI47" s="91" t="s">
        <v>5</v>
      </c>
      <c r="BJ47" s="92"/>
      <c r="BK47" s="92"/>
      <c r="BL47" s="92"/>
      <c r="BM47" s="92"/>
      <c r="BN47" s="92"/>
      <c r="BO47" s="92"/>
      <c r="BP47" s="92"/>
      <c r="BQ47" s="92"/>
      <c r="BR47" s="92"/>
      <c r="BS47" s="93"/>
      <c r="BT47" s="94">
        <f>-331.8+966.73-19053.6+8081.34</f>
        <v>-10337.329999999998</v>
      </c>
      <c r="BU47" s="95"/>
      <c r="BV47" s="95"/>
      <c r="BW47" s="95"/>
      <c r="BX47" s="95"/>
      <c r="BY47" s="95"/>
      <c r="BZ47" s="95"/>
      <c r="CA47" s="95"/>
      <c r="CB47" s="95"/>
      <c r="CC47" s="96"/>
      <c r="CD47" s="122">
        <v>330663.78831999993</v>
      </c>
      <c r="CE47" s="123"/>
      <c r="CF47" s="123"/>
      <c r="CG47" s="123"/>
      <c r="CH47" s="123"/>
      <c r="CI47" s="123"/>
      <c r="CJ47" s="123"/>
      <c r="CK47" s="123"/>
      <c r="CL47" s="123"/>
      <c r="CM47" s="124"/>
      <c r="CN47" s="107" t="s">
        <v>2659</v>
      </c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9"/>
    </row>
    <row r="48" spans="1:108" s="6" customFormat="1" ht="30" customHeight="1">
      <c r="A48" s="100" t="s">
        <v>16</v>
      </c>
      <c r="B48" s="101"/>
      <c r="C48" s="101"/>
      <c r="D48" s="101"/>
      <c r="E48" s="101"/>
      <c r="F48" s="101"/>
      <c r="G48" s="101"/>
      <c r="H48" s="101"/>
      <c r="I48" s="102"/>
      <c r="J48" s="5"/>
      <c r="K48" s="103" t="s">
        <v>64</v>
      </c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7"/>
      <c r="BI48" s="75" t="s">
        <v>5</v>
      </c>
      <c r="BJ48" s="73"/>
      <c r="BK48" s="73"/>
      <c r="BL48" s="73"/>
      <c r="BM48" s="73"/>
      <c r="BN48" s="73"/>
      <c r="BO48" s="73"/>
      <c r="BP48" s="73"/>
      <c r="BQ48" s="73"/>
      <c r="BR48" s="73"/>
      <c r="BS48" s="74"/>
      <c r="BT48" s="116">
        <f>BT22+BT24+BT26</f>
        <v>25108.6</v>
      </c>
      <c r="BU48" s="117"/>
      <c r="BV48" s="117"/>
      <c r="BW48" s="117"/>
      <c r="BX48" s="117"/>
      <c r="BY48" s="117"/>
      <c r="BZ48" s="117"/>
      <c r="CA48" s="117"/>
      <c r="CB48" s="117"/>
      <c r="CC48" s="118"/>
      <c r="CD48" s="119">
        <f>CD22+CD24+CD26</f>
        <v>83430</v>
      </c>
      <c r="CE48" s="120"/>
      <c r="CF48" s="120"/>
      <c r="CG48" s="120"/>
      <c r="CH48" s="120"/>
      <c r="CI48" s="120"/>
      <c r="CJ48" s="120"/>
      <c r="CK48" s="120"/>
      <c r="CL48" s="120"/>
      <c r="CM48" s="121"/>
      <c r="CN48" s="104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6"/>
    </row>
    <row r="49" spans="1:108" s="6" customFormat="1" ht="4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9"/>
      <c r="J49" s="10"/>
      <c r="K49" s="90" t="s">
        <v>65</v>
      </c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11"/>
      <c r="BI49" s="91" t="s">
        <v>5</v>
      </c>
      <c r="BJ49" s="92"/>
      <c r="BK49" s="92"/>
      <c r="BL49" s="92"/>
      <c r="BM49" s="92"/>
      <c r="BN49" s="92"/>
      <c r="BO49" s="92"/>
      <c r="BP49" s="92"/>
      <c r="BQ49" s="92"/>
      <c r="BR49" s="92"/>
      <c r="BS49" s="93"/>
      <c r="BT49" s="94">
        <v>53718.70248</v>
      </c>
      <c r="BU49" s="95"/>
      <c r="BV49" s="95"/>
      <c r="BW49" s="95"/>
      <c r="BX49" s="95"/>
      <c r="BY49" s="95"/>
      <c r="BZ49" s="95"/>
      <c r="CA49" s="95"/>
      <c r="CB49" s="95"/>
      <c r="CC49" s="96"/>
      <c r="CD49" s="122">
        <v>47306.64746</v>
      </c>
      <c r="CE49" s="123"/>
      <c r="CF49" s="123"/>
      <c r="CG49" s="123"/>
      <c r="CH49" s="123"/>
      <c r="CI49" s="123"/>
      <c r="CJ49" s="123"/>
      <c r="CK49" s="123"/>
      <c r="CL49" s="123"/>
      <c r="CM49" s="124"/>
      <c r="CN49" s="107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9"/>
    </row>
    <row r="50" spans="1:108" s="6" customFormat="1" ht="30" customHeight="1">
      <c r="A50" s="100" t="s">
        <v>7</v>
      </c>
      <c r="B50" s="101"/>
      <c r="C50" s="101"/>
      <c r="D50" s="101"/>
      <c r="E50" s="101"/>
      <c r="F50" s="101"/>
      <c r="G50" s="101"/>
      <c r="H50" s="101"/>
      <c r="I50" s="102"/>
      <c r="J50" s="5"/>
      <c r="K50" s="103" t="s">
        <v>115</v>
      </c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7"/>
      <c r="BI50" s="75" t="s">
        <v>66</v>
      </c>
      <c r="BJ50" s="73"/>
      <c r="BK50" s="73"/>
      <c r="BL50" s="73"/>
      <c r="BM50" s="73"/>
      <c r="BN50" s="73"/>
      <c r="BO50" s="73"/>
      <c r="BP50" s="73"/>
      <c r="BQ50" s="73"/>
      <c r="BR50" s="73"/>
      <c r="BS50" s="74"/>
      <c r="BT50" s="116">
        <v>15348.7522</v>
      </c>
      <c r="BU50" s="117"/>
      <c r="BV50" s="117"/>
      <c r="BW50" s="117"/>
      <c r="BX50" s="117"/>
      <c r="BY50" s="117"/>
      <c r="BZ50" s="117"/>
      <c r="CA50" s="117"/>
      <c r="CB50" s="117"/>
      <c r="CC50" s="118"/>
      <c r="CD50" s="119">
        <v>14091.423</v>
      </c>
      <c r="CE50" s="120"/>
      <c r="CF50" s="120"/>
      <c r="CG50" s="120"/>
      <c r="CH50" s="120"/>
      <c r="CI50" s="120"/>
      <c r="CJ50" s="120"/>
      <c r="CK50" s="120"/>
      <c r="CL50" s="120"/>
      <c r="CM50" s="121"/>
      <c r="CN50" s="104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6"/>
    </row>
    <row r="51" spans="1:108" s="6" customFormat="1" ht="69.75" customHeight="1">
      <c r="A51" s="100" t="s">
        <v>47</v>
      </c>
      <c r="B51" s="101"/>
      <c r="C51" s="101"/>
      <c r="D51" s="101"/>
      <c r="E51" s="101"/>
      <c r="F51" s="101"/>
      <c r="G51" s="101"/>
      <c r="H51" s="101"/>
      <c r="I51" s="102"/>
      <c r="J51" s="5"/>
      <c r="K51" s="103" t="s">
        <v>116</v>
      </c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7"/>
      <c r="BI51" s="75" t="s">
        <v>5</v>
      </c>
      <c r="BJ51" s="73"/>
      <c r="BK51" s="73"/>
      <c r="BL51" s="73"/>
      <c r="BM51" s="73"/>
      <c r="BN51" s="73"/>
      <c r="BO51" s="73"/>
      <c r="BP51" s="73"/>
      <c r="BQ51" s="73"/>
      <c r="BR51" s="73"/>
      <c r="BS51" s="74"/>
      <c r="BT51" s="125">
        <f>BT49/BT50</f>
        <v>3.499874242545918</v>
      </c>
      <c r="BU51" s="126"/>
      <c r="BV51" s="126"/>
      <c r="BW51" s="126"/>
      <c r="BX51" s="126"/>
      <c r="BY51" s="126"/>
      <c r="BZ51" s="126"/>
      <c r="CA51" s="126"/>
      <c r="CB51" s="126"/>
      <c r="CC51" s="127"/>
      <c r="CD51" s="125">
        <f>CD49/CD50</f>
        <v>3.3571235112309097</v>
      </c>
      <c r="CE51" s="126"/>
      <c r="CF51" s="126"/>
      <c r="CG51" s="126"/>
      <c r="CH51" s="126"/>
      <c r="CI51" s="126"/>
      <c r="CJ51" s="126"/>
      <c r="CK51" s="126"/>
      <c r="CL51" s="126"/>
      <c r="CM51" s="127"/>
      <c r="CN51" s="104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6"/>
    </row>
    <row r="52" spans="1:108" s="6" customFormat="1" ht="67.5" customHeight="1">
      <c r="A52" s="100" t="s">
        <v>26</v>
      </c>
      <c r="B52" s="101"/>
      <c r="C52" s="101"/>
      <c r="D52" s="101"/>
      <c r="E52" s="101"/>
      <c r="F52" s="101"/>
      <c r="G52" s="101"/>
      <c r="H52" s="101"/>
      <c r="I52" s="102"/>
      <c r="J52" s="5"/>
      <c r="K52" s="103" t="s">
        <v>68</v>
      </c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7"/>
      <c r="BI52" s="75" t="s">
        <v>38</v>
      </c>
      <c r="BJ52" s="73"/>
      <c r="BK52" s="73"/>
      <c r="BL52" s="73"/>
      <c r="BM52" s="73"/>
      <c r="BN52" s="73"/>
      <c r="BO52" s="73"/>
      <c r="BP52" s="73"/>
      <c r="BQ52" s="73"/>
      <c r="BR52" s="73"/>
      <c r="BS52" s="74"/>
      <c r="BT52" s="116" t="s">
        <v>38</v>
      </c>
      <c r="BU52" s="117"/>
      <c r="BV52" s="117"/>
      <c r="BW52" s="117"/>
      <c r="BX52" s="117"/>
      <c r="BY52" s="117"/>
      <c r="BZ52" s="117"/>
      <c r="CA52" s="117"/>
      <c r="CB52" s="117"/>
      <c r="CC52" s="118"/>
      <c r="CD52" s="119" t="s">
        <v>38</v>
      </c>
      <c r="CE52" s="120"/>
      <c r="CF52" s="120"/>
      <c r="CG52" s="120"/>
      <c r="CH52" s="120"/>
      <c r="CI52" s="120"/>
      <c r="CJ52" s="120"/>
      <c r="CK52" s="120"/>
      <c r="CL52" s="120"/>
      <c r="CM52" s="121"/>
      <c r="CN52" s="76" t="s">
        <v>38</v>
      </c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8"/>
    </row>
    <row r="53" spans="1:108" s="6" customFormat="1" ht="30" customHeight="1">
      <c r="A53" s="141" t="s">
        <v>6</v>
      </c>
      <c r="B53" s="142"/>
      <c r="C53" s="142"/>
      <c r="D53" s="142"/>
      <c r="E53" s="142"/>
      <c r="F53" s="142"/>
      <c r="G53" s="142"/>
      <c r="H53" s="142"/>
      <c r="I53" s="143"/>
      <c r="J53" s="144"/>
      <c r="K53" s="145" t="s">
        <v>69</v>
      </c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6"/>
      <c r="BI53" s="147" t="s">
        <v>70</v>
      </c>
      <c r="BJ53" s="148"/>
      <c r="BK53" s="148"/>
      <c r="BL53" s="148"/>
      <c r="BM53" s="148"/>
      <c r="BN53" s="148"/>
      <c r="BO53" s="148"/>
      <c r="BP53" s="148"/>
      <c r="BQ53" s="148"/>
      <c r="BR53" s="148"/>
      <c r="BS53" s="149"/>
      <c r="BT53" s="116">
        <v>773</v>
      </c>
      <c r="BU53" s="117"/>
      <c r="BV53" s="117"/>
      <c r="BW53" s="117"/>
      <c r="BX53" s="117"/>
      <c r="BY53" s="117"/>
      <c r="BZ53" s="117"/>
      <c r="CA53" s="117"/>
      <c r="CB53" s="117"/>
      <c r="CC53" s="118"/>
      <c r="CD53" s="116">
        <v>514</v>
      </c>
      <c r="CE53" s="117"/>
      <c r="CF53" s="117"/>
      <c r="CG53" s="117"/>
      <c r="CH53" s="117"/>
      <c r="CI53" s="117"/>
      <c r="CJ53" s="117"/>
      <c r="CK53" s="117"/>
      <c r="CL53" s="117"/>
      <c r="CM53" s="118"/>
      <c r="CN53" s="150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2"/>
    </row>
    <row r="54" spans="1:108" s="6" customFormat="1" ht="30" customHeight="1">
      <c r="A54" s="141" t="s">
        <v>71</v>
      </c>
      <c r="B54" s="142"/>
      <c r="C54" s="142"/>
      <c r="D54" s="142"/>
      <c r="E54" s="142"/>
      <c r="F54" s="142"/>
      <c r="G54" s="142"/>
      <c r="H54" s="142"/>
      <c r="I54" s="143"/>
      <c r="J54" s="144"/>
      <c r="K54" s="145" t="s">
        <v>72</v>
      </c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6"/>
      <c r="BI54" s="147" t="s">
        <v>73</v>
      </c>
      <c r="BJ54" s="148"/>
      <c r="BK54" s="148"/>
      <c r="BL54" s="148"/>
      <c r="BM54" s="148"/>
      <c r="BN54" s="148"/>
      <c r="BO54" s="148"/>
      <c r="BP54" s="148"/>
      <c r="BQ54" s="148"/>
      <c r="BR54" s="148"/>
      <c r="BS54" s="149"/>
      <c r="BT54" s="133">
        <f>SUM(BT55:CC58)</f>
        <v>1793.5120000000002</v>
      </c>
      <c r="BU54" s="134"/>
      <c r="BV54" s="134"/>
      <c r="BW54" s="134"/>
      <c r="BX54" s="134"/>
      <c r="BY54" s="134"/>
      <c r="BZ54" s="134"/>
      <c r="CA54" s="134"/>
      <c r="CB54" s="134"/>
      <c r="CC54" s="135"/>
      <c r="CD54" s="133">
        <f>SUM(CD55:CM58)</f>
        <v>1652.85</v>
      </c>
      <c r="CE54" s="134"/>
      <c r="CF54" s="134"/>
      <c r="CG54" s="134"/>
      <c r="CH54" s="134"/>
      <c r="CI54" s="134"/>
      <c r="CJ54" s="134"/>
      <c r="CK54" s="134"/>
      <c r="CL54" s="134"/>
      <c r="CM54" s="135"/>
      <c r="CN54" s="150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2"/>
    </row>
    <row r="55" spans="1:108" s="6" customFormat="1" ht="30" customHeight="1">
      <c r="A55" s="141" t="s">
        <v>122</v>
      </c>
      <c r="B55" s="142"/>
      <c r="C55" s="142"/>
      <c r="D55" s="142"/>
      <c r="E55" s="142"/>
      <c r="F55" s="142"/>
      <c r="G55" s="142"/>
      <c r="H55" s="142"/>
      <c r="I55" s="143"/>
      <c r="J55" s="144"/>
      <c r="K55" s="145" t="s">
        <v>123</v>
      </c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  <c r="BI55" s="147" t="s">
        <v>73</v>
      </c>
      <c r="BJ55" s="148"/>
      <c r="BK55" s="148"/>
      <c r="BL55" s="148"/>
      <c r="BM55" s="148"/>
      <c r="BN55" s="148"/>
      <c r="BO55" s="148"/>
      <c r="BP55" s="148"/>
      <c r="BQ55" s="148"/>
      <c r="BR55" s="148"/>
      <c r="BS55" s="149"/>
      <c r="BT55" s="147">
        <v>346</v>
      </c>
      <c r="BU55" s="148"/>
      <c r="BV55" s="148"/>
      <c r="BW55" s="148"/>
      <c r="BX55" s="148"/>
      <c r="BY55" s="148"/>
      <c r="BZ55" s="148"/>
      <c r="CA55" s="148"/>
      <c r="CB55" s="148"/>
      <c r="CC55" s="149"/>
      <c r="CD55" s="147">
        <v>346</v>
      </c>
      <c r="CE55" s="148"/>
      <c r="CF55" s="148"/>
      <c r="CG55" s="148"/>
      <c r="CH55" s="148"/>
      <c r="CI55" s="148"/>
      <c r="CJ55" s="148"/>
      <c r="CK55" s="148"/>
      <c r="CL55" s="148"/>
      <c r="CM55" s="149"/>
      <c r="CN55" s="150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2"/>
    </row>
    <row r="56" spans="1:108" s="6" customFormat="1" ht="30" customHeight="1">
      <c r="A56" s="141" t="s">
        <v>124</v>
      </c>
      <c r="B56" s="142"/>
      <c r="C56" s="142"/>
      <c r="D56" s="142"/>
      <c r="E56" s="142"/>
      <c r="F56" s="142"/>
      <c r="G56" s="142"/>
      <c r="H56" s="142"/>
      <c r="I56" s="143"/>
      <c r="J56" s="144"/>
      <c r="K56" s="145" t="s">
        <v>125</v>
      </c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6"/>
      <c r="BI56" s="147" t="s">
        <v>73</v>
      </c>
      <c r="BJ56" s="148"/>
      <c r="BK56" s="148"/>
      <c r="BL56" s="148"/>
      <c r="BM56" s="148"/>
      <c r="BN56" s="148"/>
      <c r="BO56" s="148"/>
      <c r="BP56" s="148"/>
      <c r="BQ56" s="148"/>
      <c r="BR56" s="148"/>
      <c r="BS56" s="149"/>
      <c r="BT56" s="147">
        <v>618.1</v>
      </c>
      <c r="BU56" s="148"/>
      <c r="BV56" s="148"/>
      <c r="BW56" s="148"/>
      <c r="BX56" s="148"/>
      <c r="BY56" s="148"/>
      <c r="BZ56" s="148"/>
      <c r="CA56" s="148"/>
      <c r="CB56" s="148"/>
      <c r="CC56" s="149"/>
      <c r="CD56" s="147">
        <v>630</v>
      </c>
      <c r="CE56" s="148"/>
      <c r="CF56" s="148"/>
      <c r="CG56" s="148"/>
      <c r="CH56" s="148"/>
      <c r="CI56" s="148"/>
      <c r="CJ56" s="148"/>
      <c r="CK56" s="148"/>
      <c r="CL56" s="148"/>
      <c r="CM56" s="149"/>
      <c r="CN56" s="150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2"/>
    </row>
    <row r="57" spans="1:108" s="6" customFormat="1" ht="30" customHeight="1">
      <c r="A57" s="141" t="s">
        <v>126</v>
      </c>
      <c r="B57" s="142"/>
      <c r="C57" s="142"/>
      <c r="D57" s="142"/>
      <c r="E57" s="142"/>
      <c r="F57" s="142"/>
      <c r="G57" s="142"/>
      <c r="H57" s="142"/>
      <c r="I57" s="143"/>
      <c r="J57" s="144"/>
      <c r="K57" s="145" t="s">
        <v>127</v>
      </c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6"/>
      <c r="BI57" s="147" t="s">
        <v>73</v>
      </c>
      <c r="BJ57" s="148"/>
      <c r="BK57" s="148"/>
      <c r="BL57" s="148"/>
      <c r="BM57" s="148"/>
      <c r="BN57" s="148"/>
      <c r="BO57" s="148"/>
      <c r="BP57" s="148"/>
      <c r="BQ57" s="148"/>
      <c r="BR57" s="148"/>
      <c r="BS57" s="149"/>
      <c r="BT57" s="147">
        <v>829.412</v>
      </c>
      <c r="BU57" s="148"/>
      <c r="BV57" s="148"/>
      <c r="BW57" s="148"/>
      <c r="BX57" s="148"/>
      <c r="BY57" s="148"/>
      <c r="BZ57" s="148"/>
      <c r="CA57" s="148"/>
      <c r="CB57" s="148"/>
      <c r="CC57" s="149"/>
      <c r="CD57" s="147">
        <v>676.85</v>
      </c>
      <c r="CE57" s="148"/>
      <c r="CF57" s="148"/>
      <c r="CG57" s="148"/>
      <c r="CH57" s="148"/>
      <c r="CI57" s="148"/>
      <c r="CJ57" s="148"/>
      <c r="CK57" s="148"/>
      <c r="CL57" s="148"/>
      <c r="CM57" s="149"/>
      <c r="CN57" s="150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2"/>
    </row>
    <row r="58" spans="1:108" s="6" customFormat="1" ht="30" customHeight="1">
      <c r="A58" s="141" t="s">
        <v>152</v>
      </c>
      <c r="B58" s="142"/>
      <c r="C58" s="142"/>
      <c r="D58" s="142"/>
      <c r="E58" s="142"/>
      <c r="F58" s="142"/>
      <c r="G58" s="142"/>
      <c r="H58" s="142"/>
      <c r="I58" s="143"/>
      <c r="J58" s="144"/>
      <c r="K58" s="145" t="s">
        <v>153</v>
      </c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6"/>
      <c r="BI58" s="147" t="s">
        <v>73</v>
      </c>
      <c r="BJ58" s="148"/>
      <c r="BK58" s="148"/>
      <c r="BL58" s="148"/>
      <c r="BM58" s="148"/>
      <c r="BN58" s="148"/>
      <c r="BO58" s="148"/>
      <c r="BP58" s="148"/>
      <c r="BQ58" s="148"/>
      <c r="BR58" s="148"/>
      <c r="BS58" s="149"/>
      <c r="BT58" s="147">
        <v>0</v>
      </c>
      <c r="BU58" s="148"/>
      <c r="BV58" s="148"/>
      <c r="BW58" s="148"/>
      <c r="BX58" s="148"/>
      <c r="BY58" s="148"/>
      <c r="BZ58" s="148"/>
      <c r="CA58" s="148"/>
      <c r="CB58" s="148"/>
      <c r="CC58" s="149"/>
      <c r="CD58" s="147">
        <v>0</v>
      </c>
      <c r="CE58" s="148"/>
      <c r="CF58" s="148"/>
      <c r="CG58" s="148"/>
      <c r="CH58" s="148"/>
      <c r="CI58" s="148"/>
      <c r="CJ58" s="148"/>
      <c r="CK58" s="148"/>
      <c r="CL58" s="148"/>
      <c r="CM58" s="149"/>
      <c r="CN58" s="150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2"/>
    </row>
    <row r="59" spans="1:108" s="6" customFormat="1" ht="30" customHeight="1">
      <c r="A59" s="141" t="s">
        <v>74</v>
      </c>
      <c r="B59" s="142"/>
      <c r="C59" s="142"/>
      <c r="D59" s="142"/>
      <c r="E59" s="142"/>
      <c r="F59" s="142"/>
      <c r="G59" s="142"/>
      <c r="H59" s="142"/>
      <c r="I59" s="143"/>
      <c r="J59" s="144"/>
      <c r="K59" s="145" t="s">
        <v>75</v>
      </c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6"/>
      <c r="BI59" s="147" t="s">
        <v>76</v>
      </c>
      <c r="BJ59" s="148"/>
      <c r="BK59" s="148"/>
      <c r="BL59" s="148"/>
      <c r="BM59" s="148"/>
      <c r="BN59" s="148"/>
      <c r="BO59" s="148"/>
      <c r="BP59" s="148"/>
      <c r="BQ59" s="148"/>
      <c r="BR59" s="148"/>
      <c r="BS59" s="149"/>
      <c r="BT59" s="133">
        <f>SUM(BT60:CC63)</f>
        <v>5846.869999999999</v>
      </c>
      <c r="BU59" s="134"/>
      <c r="BV59" s="134"/>
      <c r="BW59" s="134"/>
      <c r="BX59" s="134"/>
      <c r="BY59" s="134"/>
      <c r="BZ59" s="134"/>
      <c r="CA59" s="134"/>
      <c r="CB59" s="134"/>
      <c r="CC59" s="135"/>
      <c r="CD59" s="133">
        <f>SUM(CD60:CM63)</f>
        <v>5994.53</v>
      </c>
      <c r="CE59" s="134"/>
      <c r="CF59" s="134"/>
      <c r="CG59" s="134"/>
      <c r="CH59" s="134"/>
      <c r="CI59" s="134"/>
      <c r="CJ59" s="134"/>
      <c r="CK59" s="134"/>
      <c r="CL59" s="134"/>
      <c r="CM59" s="135"/>
      <c r="CN59" s="150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2"/>
    </row>
    <row r="60" spans="1:108" s="6" customFormat="1" ht="37.5" customHeight="1">
      <c r="A60" s="141" t="s">
        <v>128</v>
      </c>
      <c r="B60" s="142"/>
      <c r="C60" s="142"/>
      <c r="D60" s="142"/>
      <c r="E60" s="142"/>
      <c r="F60" s="142"/>
      <c r="G60" s="142"/>
      <c r="H60" s="142"/>
      <c r="I60" s="143"/>
      <c r="J60" s="144"/>
      <c r="K60" s="145" t="s">
        <v>129</v>
      </c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6"/>
      <c r="BI60" s="147" t="s">
        <v>76</v>
      </c>
      <c r="BJ60" s="148"/>
      <c r="BK60" s="148"/>
      <c r="BL60" s="148"/>
      <c r="BM60" s="148"/>
      <c r="BN60" s="148"/>
      <c r="BO60" s="148"/>
      <c r="BP60" s="148"/>
      <c r="BQ60" s="148"/>
      <c r="BR60" s="148"/>
      <c r="BS60" s="149"/>
      <c r="BT60" s="133">
        <v>193.05</v>
      </c>
      <c r="BU60" s="134"/>
      <c r="BV60" s="134"/>
      <c r="BW60" s="134"/>
      <c r="BX60" s="134"/>
      <c r="BY60" s="134"/>
      <c r="BZ60" s="134"/>
      <c r="CA60" s="134"/>
      <c r="CB60" s="134"/>
      <c r="CC60" s="135"/>
      <c r="CD60" s="133">
        <v>193.05</v>
      </c>
      <c r="CE60" s="134"/>
      <c r="CF60" s="134"/>
      <c r="CG60" s="134"/>
      <c r="CH60" s="134"/>
      <c r="CI60" s="134"/>
      <c r="CJ60" s="134"/>
      <c r="CK60" s="134"/>
      <c r="CL60" s="134"/>
      <c r="CM60" s="135"/>
      <c r="CN60" s="150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2"/>
    </row>
    <row r="61" spans="1:108" s="6" customFormat="1" ht="39" customHeight="1">
      <c r="A61" s="141" t="s">
        <v>130</v>
      </c>
      <c r="B61" s="142"/>
      <c r="C61" s="142"/>
      <c r="D61" s="142"/>
      <c r="E61" s="142"/>
      <c r="F61" s="142"/>
      <c r="G61" s="142"/>
      <c r="H61" s="142"/>
      <c r="I61" s="143"/>
      <c r="J61" s="144"/>
      <c r="K61" s="145" t="s">
        <v>131</v>
      </c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6"/>
      <c r="BI61" s="147" t="s">
        <v>76</v>
      </c>
      <c r="BJ61" s="148"/>
      <c r="BK61" s="148"/>
      <c r="BL61" s="148"/>
      <c r="BM61" s="148"/>
      <c r="BN61" s="148"/>
      <c r="BO61" s="148"/>
      <c r="BP61" s="148"/>
      <c r="BQ61" s="148"/>
      <c r="BR61" s="148"/>
      <c r="BS61" s="149"/>
      <c r="BT61" s="133">
        <v>1697.47</v>
      </c>
      <c r="BU61" s="134"/>
      <c r="BV61" s="134"/>
      <c r="BW61" s="134"/>
      <c r="BX61" s="134"/>
      <c r="BY61" s="134"/>
      <c r="BZ61" s="134"/>
      <c r="CA61" s="134"/>
      <c r="CB61" s="134"/>
      <c r="CC61" s="135"/>
      <c r="CD61" s="133">
        <v>1726.41</v>
      </c>
      <c r="CE61" s="134"/>
      <c r="CF61" s="134"/>
      <c r="CG61" s="134"/>
      <c r="CH61" s="134"/>
      <c r="CI61" s="134"/>
      <c r="CJ61" s="134"/>
      <c r="CK61" s="134"/>
      <c r="CL61" s="134"/>
      <c r="CM61" s="135"/>
      <c r="CN61" s="150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2"/>
    </row>
    <row r="62" spans="1:108" s="6" customFormat="1" ht="39" customHeight="1">
      <c r="A62" s="141" t="s">
        <v>132</v>
      </c>
      <c r="B62" s="142"/>
      <c r="C62" s="142"/>
      <c r="D62" s="142"/>
      <c r="E62" s="142"/>
      <c r="F62" s="142"/>
      <c r="G62" s="142"/>
      <c r="H62" s="142"/>
      <c r="I62" s="143"/>
      <c r="J62" s="144"/>
      <c r="K62" s="145" t="s">
        <v>133</v>
      </c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6"/>
      <c r="BI62" s="147" t="s">
        <v>76</v>
      </c>
      <c r="BJ62" s="148"/>
      <c r="BK62" s="148"/>
      <c r="BL62" s="148"/>
      <c r="BM62" s="148"/>
      <c r="BN62" s="148"/>
      <c r="BO62" s="148"/>
      <c r="BP62" s="148"/>
      <c r="BQ62" s="148"/>
      <c r="BR62" s="148"/>
      <c r="BS62" s="149"/>
      <c r="BT62" s="133">
        <v>3902.7</v>
      </c>
      <c r="BU62" s="134"/>
      <c r="BV62" s="134"/>
      <c r="BW62" s="134"/>
      <c r="BX62" s="134"/>
      <c r="BY62" s="134"/>
      <c r="BZ62" s="134"/>
      <c r="CA62" s="134"/>
      <c r="CB62" s="134"/>
      <c r="CC62" s="135"/>
      <c r="CD62" s="133">
        <v>4021.41</v>
      </c>
      <c r="CE62" s="134"/>
      <c r="CF62" s="134"/>
      <c r="CG62" s="134"/>
      <c r="CH62" s="134"/>
      <c r="CI62" s="134"/>
      <c r="CJ62" s="134"/>
      <c r="CK62" s="134"/>
      <c r="CL62" s="134"/>
      <c r="CM62" s="135"/>
      <c r="CN62" s="150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2"/>
    </row>
    <row r="63" spans="1:108" s="6" customFormat="1" ht="39" customHeight="1">
      <c r="A63" s="141" t="s">
        <v>134</v>
      </c>
      <c r="B63" s="142"/>
      <c r="C63" s="142"/>
      <c r="D63" s="142"/>
      <c r="E63" s="142"/>
      <c r="F63" s="142"/>
      <c r="G63" s="142"/>
      <c r="H63" s="142"/>
      <c r="I63" s="143"/>
      <c r="J63" s="144"/>
      <c r="K63" s="145" t="s">
        <v>135</v>
      </c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6"/>
      <c r="BI63" s="147" t="s">
        <v>76</v>
      </c>
      <c r="BJ63" s="148"/>
      <c r="BK63" s="148"/>
      <c r="BL63" s="148"/>
      <c r="BM63" s="148"/>
      <c r="BN63" s="148"/>
      <c r="BO63" s="148"/>
      <c r="BP63" s="148"/>
      <c r="BQ63" s="148"/>
      <c r="BR63" s="148"/>
      <c r="BS63" s="149"/>
      <c r="BT63" s="133">
        <v>53.65</v>
      </c>
      <c r="BU63" s="134"/>
      <c r="BV63" s="134"/>
      <c r="BW63" s="134"/>
      <c r="BX63" s="134"/>
      <c r="BY63" s="134"/>
      <c r="BZ63" s="134"/>
      <c r="CA63" s="134"/>
      <c r="CB63" s="134"/>
      <c r="CC63" s="135"/>
      <c r="CD63" s="133">
        <v>53.66</v>
      </c>
      <c r="CE63" s="134"/>
      <c r="CF63" s="134"/>
      <c r="CG63" s="134"/>
      <c r="CH63" s="134"/>
      <c r="CI63" s="134"/>
      <c r="CJ63" s="134"/>
      <c r="CK63" s="134"/>
      <c r="CL63" s="134"/>
      <c r="CM63" s="135"/>
      <c r="CN63" s="150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2"/>
    </row>
    <row r="64" spans="1:108" s="6" customFormat="1" ht="30" customHeight="1">
      <c r="A64" s="141" t="s">
        <v>77</v>
      </c>
      <c r="B64" s="142"/>
      <c r="C64" s="142"/>
      <c r="D64" s="142"/>
      <c r="E64" s="142"/>
      <c r="F64" s="142"/>
      <c r="G64" s="142"/>
      <c r="H64" s="142"/>
      <c r="I64" s="143"/>
      <c r="J64" s="144"/>
      <c r="K64" s="145" t="s">
        <v>78</v>
      </c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6"/>
      <c r="BI64" s="147" t="s">
        <v>76</v>
      </c>
      <c r="BJ64" s="148"/>
      <c r="BK64" s="148"/>
      <c r="BL64" s="148"/>
      <c r="BM64" s="148"/>
      <c r="BN64" s="148"/>
      <c r="BO64" s="148"/>
      <c r="BP64" s="148"/>
      <c r="BQ64" s="148"/>
      <c r="BR64" s="148"/>
      <c r="BS64" s="149"/>
      <c r="BT64" s="133">
        <f>SUM(BT65:CC68)</f>
        <v>39025.35</v>
      </c>
      <c r="BU64" s="134"/>
      <c r="BV64" s="134"/>
      <c r="BW64" s="134"/>
      <c r="BX64" s="134"/>
      <c r="BY64" s="134"/>
      <c r="BZ64" s="134"/>
      <c r="CA64" s="134"/>
      <c r="CB64" s="134"/>
      <c r="CC64" s="135"/>
      <c r="CD64" s="133">
        <f>SUM(CD65:CM68)</f>
        <v>38350.65</v>
      </c>
      <c r="CE64" s="134"/>
      <c r="CF64" s="134"/>
      <c r="CG64" s="134"/>
      <c r="CH64" s="134"/>
      <c r="CI64" s="134"/>
      <c r="CJ64" s="134"/>
      <c r="CK64" s="134"/>
      <c r="CL64" s="134"/>
      <c r="CM64" s="135"/>
      <c r="CN64" s="150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2"/>
    </row>
    <row r="65" spans="1:108" s="6" customFormat="1" ht="30" customHeight="1">
      <c r="A65" s="141" t="s">
        <v>136</v>
      </c>
      <c r="B65" s="142"/>
      <c r="C65" s="142"/>
      <c r="D65" s="142"/>
      <c r="E65" s="142"/>
      <c r="F65" s="142"/>
      <c r="G65" s="142"/>
      <c r="H65" s="142"/>
      <c r="I65" s="143"/>
      <c r="J65" s="144"/>
      <c r="K65" s="145" t="s">
        <v>137</v>
      </c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6"/>
      <c r="BI65" s="147" t="s">
        <v>76</v>
      </c>
      <c r="BJ65" s="148"/>
      <c r="BK65" s="148"/>
      <c r="BL65" s="148"/>
      <c r="BM65" s="148"/>
      <c r="BN65" s="148"/>
      <c r="BO65" s="148"/>
      <c r="BP65" s="148"/>
      <c r="BQ65" s="148"/>
      <c r="BR65" s="148"/>
      <c r="BS65" s="149"/>
      <c r="BT65" s="133">
        <v>1926.3</v>
      </c>
      <c r="BU65" s="134"/>
      <c r="BV65" s="134"/>
      <c r="BW65" s="134"/>
      <c r="BX65" s="134"/>
      <c r="BY65" s="134"/>
      <c r="BZ65" s="134"/>
      <c r="CA65" s="134"/>
      <c r="CB65" s="134"/>
      <c r="CC65" s="135"/>
      <c r="CD65" s="133">
        <v>1118.8</v>
      </c>
      <c r="CE65" s="134"/>
      <c r="CF65" s="134"/>
      <c r="CG65" s="134"/>
      <c r="CH65" s="134"/>
      <c r="CI65" s="134"/>
      <c r="CJ65" s="134"/>
      <c r="CK65" s="134"/>
      <c r="CL65" s="134"/>
      <c r="CM65" s="135"/>
      <c r="CN65" s="150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2"/>
    </row>
    <row r="66" spans="1:108" s="6" customFormat="1" ht="30" customHeight="1">
      <c r="A66" s="141" t="s">
        <v>138</v>
      </c>
      <c r="B66" s="142"/>
      <c r="C66" s="142"/>
      <c r="D66" s="142"/>
      <c r="E66" s="142"/>
      <c r="F66" s="142"/>
      <c r="G66" s="142"/>
      <c r="H66" s="142"/>
      <c r="I66" s="143"/>
      <c r="J66" s="144"/>
      <c r="K66" s="145" t="s">
        <v>139</v>
      </c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6"/>
      <c r="BI66" s="147" t="s">
        <v>76</v>
      </c>
      <c r="BJ66" s="148"/>
      <c r="BK66" s="148"/>
      <c r="BL66" s="148"/>
      <c r="BM66" s="148"/>
      <c r="BN66" s="148"/>
      <c r="BO66" s="148"/>
      <c r="BP66" s="148"/>
      <c r="BQ66" s="148"/>
      <c r="BR66" s="148"/>
      <c r="BS66" s="149"/>
      <c r="BT66" s="133">
        <v>12217.86</v>
      </c>
      <c r="BU66" s="134"/>
      <c r="BV66" s="134"/>
      <c r="BW66" s="134"/>
      <c r="BX66" s="134"/>
      <c r="BY66" s="134"/>
      <c r="BZ66" s="134"/>
      <c r="CA66" s="134"/>
      <c r="CB66" s="134"/>
      <c r="CC66" s="135"/>
      <c r="CD66" s="133">
        <v>12269.76</v>
      </c>
      <c r="CE66" s="134"/>
      <c r="CF66" s="134"/>
      <c r="CG66" s="134"/>
      <c r="CH66" s="134"/>
      <c r="CI66" s="134"/>
      <c r="CJ66" s="134"/>
      <c r="CK66" s="134"/>
      <c r="CL66" s="134"/>
      <c r="CM66" s="135"/>
      <c r="CN66" s="150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2"/>
    </row>
    <row r="67" spans="1:108" s="6" customFormat="1" ht="30" customHeight="1">
      <c r="A67" s="141" t="s">
        <v>140</v>
      </c>
      <c r="B67" s="142"/>
      <c r="C67" s="142"/>
      <c r="D67" s="142"/>
      <c r="E67" s="142"/>
      <c r="F67" s="142"/>
      <c r="G67" s="142"/>
      <c r="H67" s="142"/>
      <c r="I67" s="143"/>
      <c r="J67" s="144"/>
      <c r="K67" s="145" t="s">
        <v>141</v>
      </c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6"/>
      <c r="BI67" s="147" t="s">
        <v>76</v>
      </c>
      <c r="BJ67" s="148"/>
      <c r="BK67" s="148"/>
      <c r="BL67" s="148"/>
      <c r="BM67" s="148"/>
      <c r="BN67" s="148"/>
      <c r="BO67" s="148"/>
      <c r="BP67" s="148"/>
      <c r="BQ67" s="148"/>
      <c r="BR67" s="148"/>
      <c r="BS67" s="149"/>
      <c r="BT67" s="133">
        <v>24881.19</v>
      </c>
      <c r="BU67" s="134"/>
      <c r="BV67" s="134"/>
      <c r="BW67" s="134"/>
      <c r="BX67" s="134"/>
      <c r="BY67" s="134"/>
      <c r="BZ67" s="134"/>
      <c r="CA67" s="134"/>
      <c r="CB67" s="134"/>
      <c r="CC67" s="135"/>
      <c r="CD67" s="133">
        <v>24962.09</v>
      </c>
      <c r="CE67" s="134"/>
      <c r="CF67" s="134"/>
      <c r="CG67" s="134"/>
      <c r="CH67" s="134"/>
      <c r="CI67" s="134"/>
      <c r="CJ67" s="134"/>
      <c r="CK67" s="134"/>
      <c r="CL67" s="134"/>
      <c r="CM67" s="135"/>
      <c r="CN67" s="150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1"/>
      <c r="DB67" s="151"/>
      <c r="DC67" s="151"/>
      <c r="DD67" s="152"/>
    </row>
    <row r="68" spans="1:108" s="6" customFormat="1" ht="30" customHeight="1">
      <c r="A68" s="141" t="s">
        <v>142</v>
      </c>
      <c r="B68" s="142"/>
      <c r="C68" s="142"/>
      <c r="D68" s="142"/>
      <c r="E68" s="142"/>
      <c r="F68" s="142"/>
      <c r="G68" s="142"/>
      <c r="H68" s="142"/>
      <c r="I68" s="143"/>
      <c r="J68" s="144"/>
      <c r="K68" s="145" t="s">
        <v>143</v>
      </c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6"/>
      <c r="BI68" s="147" t="s">
        <v>76</v>
      </c>
      <c r="BJ68" s="148"/>
      <c r="BK68" s="148"/>
      <c r="BL68" s="148"/>
      <c r="BM68" s="148"/>
      <c r="BN68" s="148"/>
      <c r="BO68" s="148"/>
      <c r="BP68" s="148"/>
      <c r="BQ68" s="148"/>
      <c r="BR68" s="148"/>
      <c r="BS68" s="149"/>
      <c r="BT68" s="147">
        <v>0</v>
      </c>
      <c r="BU68" s="148"/>
      <c r="BV68" s="148"/>
      <c r="BW68" s="148"/>
      <c r="BX68" s="148"/>
      <c r="BY68" s="148"/>
      <c r="BZ68" s="148"/>
      <c r="CA68" s="148"/>
      <c r="CB68" s="148"/>
      <c r="CC68" s="149"/>
      <c r="CD68" s="147">
        <v>0</v>
      </c>
      <c r="CE68" s="148"/>
      <c r="CF68" s="148"/>
      <c r="CG68" s="148"/>
      <c r="CH68" s="148"/>
      <c r="CI68" s="148"/>
      <c r="CJ68" s="148"/>
      <c r="CK68" s="148"/>
      <c r="CL68" s="148"/>
      <c r="CM68" s="149"/>
      <c r="CN68" s="150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2"/>
    </row>
    <row r="69" spans="1:108" s="6" customFormat="1" ht="15" customHeight="1">
      <c r="A69" s="141" t="s">
        <v>79</v>
      </c>
      <c r="B69" s="142"/>
      <c r="C69" s="142"/>
      <c r="D69" s="142"/>
      <c r="E69" s="142"/>
      <c r="F69" s="142"/>
      <c r="G69" s="142"/>
      <c r="H69" s="142"/>
      <c r="I69" s="143"/>
      <c r="J69" s="144"/>
      <c r="K69" s="145" t="s">
        <v>80</v>
      </c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6"/>
      <c r="BI69" s="147" t="s">
        <v>81</v>
      </c>
      <c r="BJ69" s="148"/>
      <c r="BK69" s="148"/>
      <c r="BL69" s="148"/>
      <c r="BM69" s="148"/>
      <c r="BN69" s="148"/>
      <c r="BO69" s="148"/>
      <c r="BP69" s="148"/>
      <c r="BQ69" s="148"/>
      <c r="BR69" s="148"/>
      <c r="BS69" s="149"/>
      <c r="BT69" s="133">
        <f>SUM(BT70:CC73)</f>
        <v>4931.21</v>
      </c>
      <c r="BU69" s="134"/>
      <c r="BV69" s="134"/>
      <c r="BW69" s="134"/>
      <c r="BX69" s="134"/>
      <c r="BY69" s="134"/>
      <c r="BZ69" s="134"/>
      <c r="CA69" s="134"/>
      <c r="CB69" s="134"/>
      <c r="CC69" s="135"/>
      <c r="CD69" s="133">
        <f>SUM(CD70:CM73)</f>
        <v>5006.39</v>
      </c>
      <c r="CE69" s="134"/>
      <c r="CF69" s="134"/>
      <c r="CG69" s="134"/>
      <c r="CH69" s="134"/>
      <c r="CI69" s="134"/>
      <c r="CJ69" s="134"/>
      <c r="CK69" s="134"/>
      <c r="CL69" s="134"/>
      <c r="CM69" s="135"/>
      <c r="CN69" s="150"/>
      <c r="CO69" s="151"/>
      <c r="CP69" s="151"/>
      <c r="CQ69" s="151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2"/>
    </row>
    <row r="70" spans="1:108" s="6" customFormat="1" ht="30" customHeight="1">
      <c r="A70" s="141" t="s">
        <v>144</v>
      </c>
      <c r="B70" s="142"/>
      <c r="C70" s="142"/>
      <c r="D70" s="142"/>
      <c r="E70" s="142"/>
      <c r="F70" s="142"/>
      <c r="G70" s="142"/>
      <c r="H70" s="142"/>
      <c r="I70" s="143"/>
      <c r="J70" s="144"/>
      <c r="K70" s="145" t="s">
        <v>145</v>
      </c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6"/>
      <c r="BI70" s="147" t="s">
        <v>81</v>
      </c>
      <c r="BJ70" s="148"/>
      <c r="BK70" s="148"/>
      <c r="BL70" s="148"/>
      <c r="BM70" s="148"/>
      <c r="BN70" s="148"/>
      <c r="BO70" s="148"/>
      <c r="BP70" s="148"/>
      <c r="BQ70" s="148"/>
      <c r="BR70" s="148"/>
      <c r="BS70" s="149"/>
      <c r="BT70" s="133">
        <v>134.85</v>
      </c>
      <c r="BU70" s="134"/>
      <c r="BV70" s="134"/>
      <c r="BW70" s="134"/>
      <c r="BX70" s="134"/>
      <c r="BY70" s="134"/>
      <c r="BZ70" s="134"/>
      <c r="CA70" s="134"/>
      <c r="CB70" s="134"/>
      <c r="CC70" s="135"/>
      <c r="CD70" s="133">
        <v>134.85</v>
      </c>
      <c r="CE70" s="134"/>
      <c r="CF70" s="134"/>
      <c r="CG70" s="134"/>
      <c r="CH70" s="134"/>
      <c r="CI70" s="134"/>
      <c r="CJ70" s="134"/>
      <c r="CK70" s="134"/>
      <c r="CL70" s="134"/>
      <c r="CM70" s="135"/>
      <c r="CN70" s="150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2"/>
    </row>
    <row r="71" spans="1:108" s="6" customFormat="1" ht="30" customHeight="1">
      <c r="A71" s="141" t="s">
        <v>146</v>
      </c>
      <c r="B71" s="142"/>
      <c r="C71" s="142"/>
      <c r="D71" s="142"/>
      <c r="E71" s="142"/>
      <c r="F71" s="142"/>
      <c r="G71" s="142"/>
      <c r="H71" s="142"/>
      <c r="I71" s="143"/>
      <c r="J71" s="144"/>
      <c r="K71" s="145" t="s">
        <v>147</v>
      </c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6"/>
      <c r="BI71" s="147" t="s">
        <v>81</v>
      </c>
      <c r="BJ71" s="148"/>
      <c r="BK71" s="148"/>
      <c r="BL71" s="148"/>
      <c r="BM71" s="148"/>
      <c r="BN71" s="148"/>
      <c r="BO71" s="148"/>
      <c r="BP71" s="148"/>
      <c r="BQ71" s="148"/>
      <c r="BR71" s="148"/>
      <c r="BS71" s="149"/>
      <c r="BT71" s="133">
        <v>1348.01</v>
      </c>
      <c r="BU71" s="134"/>
      <c r="BV71" s="134"/>
      <c r="BW71" s="134"/>
      <c r="BX71" s="134"/>
      <c r="BY71" s="134"/>
      <c r="BZ71" s="134"/>
      <c r="CA71" s="134"/>
      <c r="CB71" s="134"/>
      <c r="CC71" s="135"/>
      <c r="CD71" s="133">
        <v>1372.7</v>
      </c>
      <c r="CE71" s="134"/>
      <c r="CF71" s="134"/>
      <c r="CG71" s="134"/>
      <c r="CH71" s="134"/>
      <c r="CI71" s="134"/>
      <c r="CJ71" s="134"/>
      <c r="CK71" s="134"/>
      <c r="CL71" s="134"/>
      <c r="CM71" s="135"/>
      <c r="CN71" s="150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2"/>
    </row>
    <row r="72" spans="1:108" s="6" customFormat="1" ht="30" customHeight="1">
      <c r="A72" s="141" t="s">
        <v>148</v>
      </c>
      <c r="B72" s="142"/>
      <c r="C72" s="142"/>
      <c r="D72" s="142"/>
      <c r="E72" s="142"/>
      <c r="F72" s="142"/>
      <c r="G72" s="142"/>
      <c r="H72" s="142"/>
      <c r="I72" s="143"/>
      <c r="J72" s="144"/>
      <c r="K72" s="145" t="s">
        <v>149</v>
      </c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6"/>
      <c r="BI72" s="147" t="s">
        <v>81</v>
      </c>
      <c r="BJ72" s="148"/>
      <c r="BK72" s="148"/>
      <c r="BL72" s="148"/>
      <c r="BM72" s="148"/>
      <c r="BN72" s="148"/>
      <c r="BO72" s="148"/>
      <c r="BP72" s="148"/>
      <c r="BQ72" s="148"/>
      <c r="BR72" s="148"/>
      <c r="BS72" s="149"/>
      <c r="BT72" s="133">
        <v>3418.01</v>
      </c>
      <c r="BU72" s="134"/>
      <c r="BV72" s="134"/>
      <c r="BW72" s="134"/>
      <c r="BX72" s="134"/>
      <c r="BY72" s="134"/>
      <c r="BZ72" s="134"/>
      <c r="CA72" s="134"/>
      <c r="CB72" s="134"/>
      <c r="CC72" s="135"/>
      <c r="CD72" s="133">
        <v>3468.5</v>
      </c>
      <c r="CE72" s="134"/>
      <c r="CF72" s="134"/>
      <c r="CG72" s="134"/>
      <c r="CH72" s="134"/>
      <c r="CI72" s="134"/>
      <c r="CJ72" s="134"/>
      <c r="CK72" s="134"/>
      <c r="CL72" s="134"/>
      <c r="CM72" s="135"/>
      <c r="CN72" s="150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2"/>
    </row>
    <row r="73" spans="1:108" s="6" customFormat="1" ht="30" customHeight="1">
      <c r="A73" s="141" t="s">
        <v>150</v>
      </c>
      <c r="B73" s="142"/>
      <c r="C73" s="142"/>
      <c r="D73" s="142"/>
      <c r="E73" s="142"/>
      <c r="F73" s="142"/>
      <c r="G73" s="142"/>
      <c r="H73" s="142"/>
      <c r="I73" s="143"/>
      <c r="J73" s="144"/>
      <c r="K73" s="145" t="s">
        <v>151</v>
      </c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6"/>
      <c r="BI73" s="147" t="s">
        <v>81</v>
      </c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33">
        <v>30.34</v>
      </c>
      <c r="BU73" s="134"/>
      <c r="BV73" s="134"/>
      <c r="BW73" s="134"/>
      <c r="BX73" s="134"/>
      <c r="BY73" s="134"/>
      <c r="BZ73" s="134"/>
      <c r="CA73" s="134"/>
      <c r="CB73" s="134"/>
      <c r="CC73" s="135"/>
      <c r="CD73" s="133">
        <v>30.34</v>
      </c>
      <c r="CE73" s="134"/>
      <c r="CF73" s="134"/>
      <c r="CG73" s="134"/>
      <c r="CH73" s="134"/>
      <c r="CI73" s="134"/>
      <c r="CJ73" s="134"/>
      <c r="CK73" s="134"/>
      <c r="CL73" s="134"/>
      <c r="CM73" s="135"/>
      <c r="CN73" s="150"/>
      <c r="CO73" s="151"/>
      <c r="CP73" s="151"/>
      <c r="CQ73" s="151"/>
      <c r="CR73" s="151"/>
      <c r="CS73" s="151"/>
      <c r="CT73" s="151"/>
      <c r="CU73" s="151"/>
      <c r="CV73" s="151"/>
      <c r="CW73" s="151"/>
      <c r="CX73" s="151"/>
      <c r="CY73" s="151"/>
      <c r="CZ73" s="151"/>
      <c r="DA73" s="151"/>
      <c r="DB73" s="151"/>
      <c r="DC73" s="151"/>
      <c r="DD73" s="152"/>
    </row>
    <row r="74" spans="1:108" s="6" customFormat="1" ht="15" customHeight="1">
      <c r="A74" s="141" t="s">
        <v>82</v>
      </c>
      <c r="B74" s="142"/>
      <c r="C74" s="142"/>
      <c r="D74" s="142"/>
      <c r="E74" s="142"/>
      <c r="F74" s="142"/>
      <c r="G74" s="142"/>
      <c r="H74" s="142"/>
      <c r="I74" s="143"/>
      <c r="J74" s="144"/>
      <c r="K74" s="145" t="s">
        <v>83</v>
      </c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6"/>
      <c r="BI74" s="147" t="s">
        <v>67</v>
      </c>
      <c r="BJ74" s="148"/>
      <c r="BK74" s="148"/>
      <c r="BL74" s="148"/>
      <c r="BM74" s="148"/>
      <c r="BN74" s="148"/>
      <c r="BO74" s="148"/>
      <c r="BP74" s="148"/>
      <c r="BQ74" s="148"/>
      <c r="BR74" s="148"/>
      <c r="BS74" s="149"/>
      <c r="BT74" s="133">
        <v>1.525</v>
      </c>
      <c r="BU74" s="134"/>
      <c r="BV74" s="134"/>
      <c r="BW74" s="134"/>
      <c r="BX74" s="134"/>
      <c r="BY74" s="134"/>
      <c r="BZ74" s="134"/>
      <c r="CA74" s="134"/>
      <c r="CB74" s="134"/>
      <c r="CC74" s="135"/>
      <c r="CD74" s="133">
        <v>1.15</v>
      </c>
      <c r="CE74" s="134"/>
      <c r="CF74" s="134"/>
      <c r="CG74" s="134"/>
      <c r="CH74" s="134"/>
      <c r="CI74" s="134"/>
      <c r="CJ74" s="134"/>
      <c r="CK74" s="134"/>
      <c r="CL74" s="134"/>
      <c r="CM74" s="135"/>
      <c r="CN74" s="150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2"/>
    </row>
    <row r="75" spans="1:108" s="6" customFormat="1" ht="30" customHeight="1">
      <c r="A75" s="100" t="s">
        <v>84</v>
      </c>
      <c r="B75" s="101"/>
      <c r="C75" s="101"/>
      <c r="D75" s="101"/>
      <c r="E75" s="101"/>
      <c r="F75" s="101"/>
      <c r="G75" s="101"/>
      <c r="H75" s="101"/>
      <c r="I75" s="102"/>
      <c r="J75" s="5"/>
      <c r="K75" s="103" t="s">
        <v>85</v>
      </c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7"/>
      <c r="BI75" s="75" t="s">
        <v>5</v>
      </c>
      <c r="BJ75" s="73"/>
      <c r="BK75" s="73"/>
      <c r="BL75" s="73"/>
      <c r="BM75" s="73"/>
      <c r="BN75" s="73"/>
      <c r="BO75" s="73"/>
      <c r="BP75" s="73"/>
      <c r="BQ75" s="73"/>
      <c r="BR75" s="73"/>
      <c r="BS75" s="74"/>
      <c r="BT75" s="116">
        <v>1005364.69</v>
      </c>
      <c r="BU75" s="117"/>
      <c r="BV75" s="117"/>
      <c r="BW75" s="117"/>
      <c r="BX75" s="117"/>
      <c r="BY75" s="117"/>
      <c r="BZ75" s="117"/>
      <c r="CA75" s="117"/>
      <c r="CB75" s="117"/>
      <c r="CC75" s="118"/>
      <c r="CD75" s="119">
        <v>1528480.70913</v>
      </c>
      <c r="CE75" s="120"/>
      <c r="CF75" s="120"/>
      <c r="CG75" s="120"/>
      <c r="CH75" s="120"/>
      <c r="CI75" s="120"/>
      <c r="CJ75" s="120"/>
      <c r="CK75" s="120"/>
      <c r="CL75" s="120"/>
      <c r="CM75" s="121"/>
      <c r="CN75" s="104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6"/>
    </row>
    <row r="76" spans="1:108" s="6" customFormat="1" ht="30" customHeight="1">
      <c r="A76" s="100" t="s">
        <v>86</v>
      </c>
      <c r="B76" s="101"/>
      <c r="C76" s="101"/>
      <c r="D76" s="101"/>
      <c r="E76" s="101"/>
      <c r="F76" s="101"/>
      <c r="G76" s="101"/>
      <c r="H76" s="101"/>
      <c r="I76" s="102"/>
      <c r="J76" s="5"/>
      <c r="K76" s="103" t="s">
        <v>87</v>
      </c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7"/>
      <c r="BI76" s="75" t="s">
        <v>5</v>
      </c>
      <c r="BJ76" s="73"/>
      <c r="BK76" s="73"/>
      <c r="BL76" s="73"/>
      <c r="BM76" s="73"/>
      <c r="BN76" s="73"/>
      <c r="BO76" s="73"/>
      <c r="BP76" s="73"/>
      <c r="BQ76" s="73"/>
      <c r="BR76" s="73"/>
      <c r="BS76" s="74"/>
      <c r="BT76" s="116">
        <v>0</v>
      </c>
      <c r="BU76" s="117"/>
      <c r="BV76" s="117"/>
      <c r="BW76" s="117"/>
      <c r="BX76" s="117"/>
      <c r="BY76" s="117"/>
      <c r="BZ76" s="117"/>
      <c r="CA76" s="117"/>
      <c r="CB76" s="117"/>
      <c r="CC76" s="118"/>
      <c r="CD76" s="119">
        <v>0</v>
      </c>
      <c r="CE76" s="120"/>
      <c r="CF76" s="120"/>
      <c r="CG76" s="120"/>
      <c r="CH76" s="120"/>
      <c r="CI76" s="120"/>
      <c r="CJ76" s="120"/>
      <c r="CK76" s="120"/>
      <c r="CL76" s="120"/>
      <c r="CM76" s="121"/>
      <c r="CN76" s="104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6"/>
    </row>
    <row r="77" spans="1:108" s="6" customFormat="1" ht="40.5" customHeight="1">
      <c r="A77" s="100" t="s">
        <v>88</v>
      </c>
      <c r="B77" s="101"/>
      <c r="C77" s="101"/>
      <c r="D77" s="101"/>
      <c r="E77" s="101"/>
      <c r="F77" s="101"/>
      <c r="G77" s="101"/>
      <c r="H77" s="101"/>
      <c r="I77" s="102"/>
      <c r="J77" s="5"/>
      <c r="K77" s="103" t="s">
        <v>89</v>
      </c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7"/>
      <c r="BI77" s="75" t="s">
        <v>67</v>
      </c>
      <c r="BJ77" s="73"/>
      <c r="BK77" s="73"/>
      <c r="BL77" s="73"/>
      <c r="BM77" s="73"/>
      <c r="BN77" s="73"/>
      <c r="BO77" s="73"/>
      <c r="BP77" s="73"/>
      <c r="BQ77" s="73"/>
      <c r="BR77" s="73"/>
      <c r="BS77" s="74"/>
      <c r="BT77" s="133">
        <v>4.49</v>
      </c>
      <c r="BU77" s="134"/>
      <c r="BV77" s="134"/>
      <c r="BW77" s="134"/>
      <c r="BX77" s="134"/>
      <c r="BY77" s="134"/>
      <c r="BZ77" s="134"/>
      <c r="CA77" s="134"/>
      <c r="CB77" s="134"/>
      <c r="CC77" s="135"/>
      <c r="CD77" s="130">
        <v>4.49</v>
      </c>
      <c r="CE77" s="131"/>
      <c r="CF77" s="131"/>
      <c r="CG77" s="131"/>
      <c r="CH77" s="131"/>
      <c r="CI77" s="131"/>
      <c r="CJ77" s="131"/>
      <c r="CK77" s="131"/>
      <c r="CL77" s="131"/>
      <c r="CM77" s="132"/>
      <c r="CN77" s="76" t="s">
        <v>38</v>
      </c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8"/>
    </row>
    <row r="79" s="1" customFormat="1" ht="12.75">
      <c r="G79" s="1" t="s">
        <v>18</v>
      </c>
    </row>
    <row r="80" spans="1:108" s="1" customFormat="1" ht="68.25" customHeight="1">
      <c r="A80" s="128" t="s">
        <v>90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</row>
    <row r="81" spans="1:108" s="1" customFormat="1" ht="31.5" customHeight="1">
      <c r="A81" s="128" t="s">
        <v>91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</row>
    <row r="82" spans="1:108" s="1" customFormat="1" ht="31.5" customHeight="1">
      <c r="A82" s="128" t="s">
        <v>117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</row>
    <row r="83" spans="1:108" s="1" customFormat="1" ht="42.75" customHeight="1">
      <c r="A83" s="128" t="s">
        <v>92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</row>
    <row r="84" spans="1:108" s="1" customFormat="1" ht="25.5" customHeight="1">
      <c r="A84" s="128" t="s">
        <v>93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</row>
    <row r="85" ht="3" customHeight="1"/>
  </sheetData>
  <sheetProtection/>
  <mergeCells count="389">
    <mergeCell ref="BT15:CM15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82:DD82"/>
    <mergeCell ref="A83:DD83"/>
    <mergeCell ref="A80:DD80"/>
    <mergeCell ref="A81:DD81"/>
    <mergeCell ref="A77:I77"/>
    <mergeCell ref="K77:BG77"/>
    <mergeCell ref="BI77:BS77"/>
    <mergeCell ref="BT77:CC77"/>
    <mergeCell ref="A84:DD84"/>
    <mergeCell ref="K27:BG27"/>
    <mergeCell ref="A28:I28"/>
    <mergeCell ref="K28:BG28"/>
    <mergeCell ref="BI28:BS28"/>
    <mergeCell ref="BT28:CC28"/>
    <mergeCell ref="CD28:CM28"/>
    <mergeCell ref="CN28:DD28"/>
    <mergeCell ref="CD77:CM77"/>
    <mergeCell ref="CN77:DD77"/>
    <mergeCell ref="A75:I75"/>
    <mergeCell ref="K75:BG75"/>
    <mergeCell ref="A76:I76"/>
    <mergeCell ref="K76:BG76"/>
    <mergeCell ref="BI76:BS76"/>
    <mergeCell ref="BT76:CC76"/>
    <mergeCell ref="BI75:BS75"/>
    <mergeCell ref="BT75:CC75"/>
    <mergeCell ref="CD70:CM70"/>
    <mergeCell ref="CN70:DD70"/>
    <mergeCell ref="CD74:CM74"/>
    <mergeCell ref="CN74:DD74"/>
    <mergeCell ref="CD76:CM76"/>
    <mergeCell ref="CN76:DD76"/>
    <mergeCell ref="A70:I70"/>
    <mergeCell ref="K70:BG70"/>
    <mergeCell ref="BI70:BS70"/>
    <mergeCell ref="BT70:CC70"/>
    <mergeCell ref="CD75:CM75"/>
    <mergeCell ref="CN75:DD75"/>
    <mergeCell ref="A74:I74"/>
    <mergeCell ref="K74:BG74"/>
    <mergeCell ref="BI74:BS74"/>
    <mergeCell ref="BT74:CC74"/>
    <mergeCell ref="A65:I65"/>
    <mergeCell ref="K65:BG65"/>
    <mergeCell ref="A69:I69"/>
    <mergeCell ref="K69:BG69"/>
    <mergeCell ref="BI69:BS69"/>
    <mergeCell ref="BT69:CC69"/>
    <mergeCell ref="BI65:BS65"/>
    <mergeCell ref="BT65:CC65"/>
    <mergeCell ref="A66:I66"/>
    <mergeCell ref="K66:BG66"/>
    <mergeCell ref="CD60:CM60"/>
    <mergeCell ref="CN60:DD60"/>
    <mergeCell ref="CD64:CM64"/>
    <mergeCell ref="CN64:DD64"/>
    <mergeCell ref="CD69:CM69"/>
    <mergeCell ref="CN69:DD69"/>
    <mergeCell ref="A60:I60"/>
    <mergeCell ref="K60:BG60"/>
    <mergeCell ref="BI60:BS60"/>
    <mergeCell ref="BT60:CC60"/>
    <mergeCell ref="CD65:CM65"/>
    <mergeCell ref="CN65:DD65"/>
    <mergeCell ref="A64:I64"/>
    <mergeCell ref="K64:BG64"/>
    <mergeCell ref="BI64:BS64"/>
    <mergeCell ref="BT64:CC64"/>
    <mergeCell ref="A55:I55"/>
    <mergeCell ref="K55:BG55"/>
    <mergeCell ref="A59:I59"/>
    <mergeCell ref="K59:BG59"/>
    <mergeCell ref="BI59:BS59"/>
    <mergeCell ref="BT59:CC59"/>
    <mergeCell ref="BI55:BS55"/>
    <mergeCell ref="BT55:CC55"/>
    <mergeCell ref="A58:I58"/>
    <mergeCell ref="K58:BG58"/>
    <mergeCell ref="CD53:CM53"/>
    <mergeCell ref="CN53:DD53"/>
    <mergeCell ref="CD54:CM54"/>
    <mergeCell ref="CN54:DD54"/>
    <mergeCell ref="CD59:CM59"/>
    <mergeCell ref="CN59:DD59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BI15:BS15"/>
    <mergeCell ref="BI16:BS16"/>
    <mergeCell ref="A5:DD5"/>
    <mergeCell ref="A6:DD6"/>
    <mergeCell ref="A7:DD7"/>
    <mergeCell ref="A8:DD8"/>
    <mergeCell ref="J15:BH16"/>
    <mergeCell ref="AG10:CI10"/>
    <mergeCell ref="J11:BN11"/>
    <mergeCell ref="J12:BN12"/>
    <mergeCell ref="A15:I16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BI58:BS58"/>
    <mergeCell ref="BT58:CC58"/>
    <mergeCell ref="CD58:CM58"/>
    <mergeCell ref="CN58:DD58"/>
    <mergeCell ref="A73:I73"/>
    <mergeCell ref="K73:BG73"/>
    <mergeCell ref="BI73:BS73"/>
    <mergeCell ref="BT73:CC73"/>
    <mergeCell ref="CD73:CM73"/>
    <mergeCell ref="CN73:DD7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="75" zoomScaleNormal="75" zoomScalePageLayoutView="0" workbookViewId="0" topLeftCell="A10">
      <selection activeCell="F35" sqref="F35"/>
    </sheetView>
  </sheetViews>
  <sheetFormatPr defaultColWidth="9.00390625" defaultRowHeight="12.75"/>
  <cols>
    <col min="1" max="1" width="28.375" style="12" customWidth="1"/>
    <col min="2" max="2" width="26.00390625" style="12" customWidth="1"/>
    <col min="3" max="3" width="24.625" style="12" customWidth="1"/>
    <col min="4" max="4" width="25.75390625" style="12" customWidth="1"/>
    <col min="5" max="5" width="22.375" style="12" customWidth="1"/>
    <col min="6" max="6" width="44.75390625" style="12" customWidth="1"/>
    <col min="7" max="7" width="23.25390625" style="12" customWidth="1"/>
    <col min="8" max="16384" width="9.125" style="12" customWidth="1"/>
  </cols>
  <sheetData>
    <row r="1" spans="1:6" ht="18">
      <c r="A1" s="139" t="s">
        <v>182</v>
      </c>
      <c r="B1" s="139"/>
      <c r="C1" s="139"/>
      <c r="D1" s="139"/>
      <c r="E1" s="139"/>
      <c r="F1" s="139"/>
    </row>
    <row r="2" spans="1:6" ht="12.75">
      <c r="A2" s="13"/>
      <c r="B2" s="13"/>
      <c r="C2" s="13"/>
      <c r="D2" s="13"/>
      <c r="E2" s="13"/>
      <c r="F2" s="13"/>
    </row>
    <row r="3" ht="12.75">
      <c r="F3" s="14" t="s">
        <v>158</v>
      </c>
    </row>
    <row r="4" spans="1:6" s="17" customFormat="1" ht="61.5" customHeight="1">
      <c r="A4" s="15" t="s">
        <v>159</v>
      </c>
      <c r="B4" s="16" t="s">
        <v>183</v>
      </c>
      <c r="C4" s="15" t="s">
        <v>184</v>
      </c>
      <c r="D4" s="16" t="s">
        <v>160</v>
      </c>
      <c r="E4" s="16" t="s">
        <v>161</v>
      </c>
      <c r="F4" s="15" t="s">
        <v>162</v>
      </c>
    </row>
    <row r="5" spans="1:6" ht="76.5" hidden="1">
      <c r="A5" s="18" t="s">
        <v>163</v>
      </c>
      <c r="B5" s="19" t="s">
        <v>164</v>
      </c>
      <c r="C5" s="19" t="s">
        <v>165</v>
      </c>
      <c r="D5" s="20">
        <v>-1333.26</v>
      </c>
      <c r="E5" s="20"/>
      <c r="F5" s="19" t="s">
        <v>166</v>
      </c>
    </row>
    <row r="6" spans="1:6" ht="69" customHeight="1">
      <c r="A6" s="21" t="s">
        <v>167</v>
      </c>
      <c r="B6" s="20">
        <v>106169.14</v>
      </c>
      <c r="C6" s="20">
        <v>424485</v>
      </c>
      <c r="D6" s="20"/>
      <c r="E6" s="20">
        <f>C6-B6</f>
        <v>318315.86</v>
      </c>
      <c r="F6" s="19" t="s">
        <v>168</v>
      </c>
    </row>
    <row r="7" spans="1:6" ht="41.25" customHeight="1">
      <c r="A7" s="21" t="s">
        <v>169</v>
      </c>
      <c r="B7" s="20"/>
      <c r="C7" s="20"/>
      <c r="D7" s="20"/>
      <c r="E7" s="20">
        <f>C7-B7</f>
        <v>0</v>
      </c>
      <c r="F7" s="19"/>
    </row>
    <row r="8" spans="1:6" ht="20.25" customHeight="1">
      <c r="A8" s="22" t="s">
        <v>170</v>
      </c>
      <c r="B8" s="23"/>
      <c r="C8" s="23"/>
      <c r="D8" s="24"/>
      <c r="E8" s="24">
        <f>E6+E7</f>
        <v>318315.86</v>
      </c>
      <c r="F8" s="23"/>
    </row>
    <row r="9" ht="12.75">
      <c r="E9" s="25"/>
    </row>
    <row r="12" spans="1:6" s="17" customFormat="1" ht="61.5" customHeight="1">
      <c r="A12" s="15" t="s">
        <v>159</v>
      </c>
      <c r="B12" s="16" t="s">
        <v>183</v>
      </c>
      <c r="C12" s="15" t="s">
        <v>184</v>
      </c>
      <c r="D12" s="16" t="s">
        <v>160</v>
      </c>
      <c r="E12" s="16" t="s">
        <v>161</v>
      </c>
      <c r="F12" s="15" t="s">
        <v>162</v>
      </c>
    </row>
    <row r="13" spans="1:7" s="31" customFormat="1" ht="184.5" customHeight="1">
      <c r="A13" s="26" t="s">
        <v>171</v>
      </c>
      <c r="B13" s="27">
        <v>229344.72616</v>
      </c>
      <c r="C13" s="27">
        <v>216996.79784</v>
      </c>
      <c r="D13" s="27">
        <f>C13-B13</f>
        <v>-12347.928319999977</v>
      </c>
      <c r="E13" s="28"/>
      <c r="F13" s="29" t="s">
        <v>172</v>
      </c>
      <c r="G13" s="30"/>
    </row>
    <row r="15" spans="1:5" ht="15">
      <c r="A15" s="32" t="s">
        <v>173</v>
      </c>
      <c r="B15" s="32"/>
      <c r="C15" s="32"/>
      <c r="D15" s="32"/>
      <c r="E15" s="33">
        <f>E8+(-D13)</f>
        <v>330663.78831999993</v>
      </c>
    </row>
    <row r="18" spans="1:6" ht="27.75" customHeight="1">
      <c r="A18" s="15" t="s">
        <v>159</v>
      </c>
      <c r="B18" s="16" t="s">
        <v>183</v>
      </c>
      <c r="C18" s="15" t="s">
        <v>184</v>
      </c>
      <c r="D18" s="15" t="s">
        <v>174</v>
      </c>
      <c r="E18" s="34" t="s">
        <v>175</v>
      </c>
      <c r="F18" s="34" t="s">
        <v>176</v>
      </c>
    </row>
    <row r="19" spans="1:6" ht="30" customHeight="1">
      <c r="A19" s="35" t="s">
        <v>177</v>
      </c>
      <c r="B19" s="36">
        <f>B13</f>
        <v>229344.72616</v>
      </c>
      <c r="C19" s="36">
        <f>C13</f>
        <v>216996.79784</v>
      </c>
      <c r="D19" s="37">
        <f>C19-B19</f>
        <v>-12347.928319999977</v>
      </c>
      <c r="E19" s="37">
        <f>D20*B21</f>
        <v>-1336.3204208622024</v>
      </c>
      <c r="F19" s="37">
        <f>D21*C20</f>
        <v>-11011.607899137756</v>
      </c>
    </row>
    <row r="20" spans="1:6" ht="69.75" customHeight="1">
      <c r="A20" s="35" t="s">
        <v>178</v>
      </c>
      <c r="B20" s="36">
        <v>94524.7101</v>
      </c>
      <c r="C20" s="36">
        <v>93973.944</v>
      </c>
      <c r="D20" s="37">
        <f>C20-B20</f>
        <v>-550.7660999999935</v>
      </c>
      <c r="E20" s="38"/>
      <c r="F20" s="38"/>
    </row>
    <row r="21" spans="1:6" ht="18.75" customHeight="1">
      <c r="A21" s="35" t="s">
        <v>179</v>
      </c>
      <c r="B21" s="39">
        <f>B19/B20</f>
        <v>2.426293885666199</v>
      </c>
      <c r="C21" s="39">
        <f>C19/C20</f>
        <v>2.3091166402465775</v>
      </c>
      <c r="D21" s="40">
        <f>C21-B21</f>
        <v>-0.11717724541962138</v>
      </c>
      <c r="E21" s="41"/>
      <c r="F21" s="41"/>
    </row>
    <row r="24" ht="14.25">
      <c r="A24" s="42" t="s">
        <v>180</v>
      </c>
    </row>
    <row r="25" ht="14.25">
      <c r="A25" s="42" t="s">
        <v>181</v>
      </c>
    </row>
  </sheetData>
  <sheetProtection/>
  <mergeCells count="1">
    <mergeCell ref="A1:F1"/>
  </mergeCells>
  <conditionalFormatting sqref="E19:F19">
    <cfRule type="cellIs" priority="1" dxfId="2" operator="equal" stopIfTrue="1">
      <formula>0</formula>
    </cfRule>
  </conditionalFormatting>
  <conditionalFormatting sqref="D19:D21">
    <cfRule type="cellIs" priority="2" dxfId="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98"/>
  <sheetViews>
    <sheetView zoomScale="80" zoomScaleNormal="80" zoomScalePageLayoutView="0" workbookViewId="0" topLeftCell="A1">
      <pane xSplit="3" ySplit="3" topLeftCell="D145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1498" sqref="F1498"/>
    </sheetView>
  </sheetViews>
  <sheetFormatPr defaultColWidth="9.00390625" defaultRowHeight="12.75"/>
  <cols>
    <col min="2" max="2" width="15.75390625" style="0" customWidth="1"/>
    <col min="3" max="3" width="40.375" style="53" customWidth="1"/>
    <col min="5" max="5" width="11.25390625" style="0" customWidth="1"/>
    <col min="6" max="6" width="16.75390625" style="0" customWidth="1"/>
  </cols>
  <sheetData>
    <row r="1" spans="1:6" ht="18.75">
      <c r="A1" s="140" t="s">
        <v>2647</v>
      </c>
      <c r="B1" s="140"/>
      <c r="C1" s="140"/>
      <c r="D1" s="140"/>
      <c r="E1" s="140"/>
      <c r="F1" s="140"/>
    </row>
    <row r="2" spans="1:6" ht="12.75">
      <c r="A2" s="43"/>
      <c r="B2" s="44"/>
      <c r="C2" s="45"/>
      <c r="D2" s="46"/>
      <c r="E2" s="46"/>
      <c r="F2" s="47"/>
    </row>
    <row r="3" spans="1:6" ht="36">
      <c r="A3" s="48" t="s">
        <v>185</v>
      </c>
      <c r="B3" s="49" t="s">
        <v>186</v>
      </c>
      <c r="C3" s="48" t="s">
        <v>187</v>
      </c>
      <c r="D3" s="48" t="s">
        <v>188</v>
      </c>
      <c r="E3" s="50" t="s">
        <v>189</v>
      </c>
      <c r="F3" s="51" t="s">
        <v>190</v>
      </c>
    </row>
    <row r="4" spans="1:6" ht="12.75">
      <c r="A4" s="52">
        <v>1</v>
      </c>
      <c r="B4" s="54" t="s">
        <v>197</v>
      </c>
      <c r="C4" s="54" t="s">
        <v>1689</v>
      </c>
      <c r="D4" s="56" t="s">
        <v>155</v>
      </c>
      <c r="E4" s="58">
        <v>45016</v>
      </c>
      <c r="F4" s="60">
        <v>2428075.27</v>
      </c>
    </row>
    <row r="5" spans="1:6" ht="12.75">
      <c r="A5" s="52">
        <v>2</v>
      </c>
      <c r="B5" s="54" t="s">
        <v>198</v>
      </c>
      <c r="C5" s="54" t="s">
        <v>1690</v>
      </c>
      <c r="D5" s="56" t="s">
        <v>155</v>
      </c>
      <c r="E5" s="58">
        <v>45016</v>
      </c>
      <c r="F5" s="60">
        <v>1992253.92</v>
      </c>
    </row>
    <row r="6" spans="1:6" ht="12.75">
      <c r="A6" s="52">
        <v>3</v>
      </c>
      <c r="B6" s="54" t="s">
        <v>199</v>
      </c>
      <c r="C6" s="54" t="s">
        <v>1691</v>
      </c>
      <c r="D6" s="56" t="s">
        <v>155</v>
      </c>
      <c r="E6" s="58">
        <v>44957</v>
      </c>
      <c r="F6" s="60">
        <v>7488486.49</v>
      </c>
    </row>
    <row r="7" spans="1:6" ht="12.75">
      <c r="A7" s="52">
        <v>4</v>
      </c>
      <c r="B7" s="54" t="s">
        <v>200</v>
      </c>
      <c r="C7" s="54" t="s">
        <v>1692</v>
      </c>
      <c r="D7" s="56" t="s">
        <v>155</v>
      </c>
      <c r="E7" s="58">
        <v>44957</v>
      </c>
      <c r="F7" s="60">
        <v>1680042.15</v>
      </c>
    </row>
    <row r="8" spans="1:6" ht="12.75">
      <c r="A8" s="52">
        <v>5</v>
      </c>
      <c r="B8" s="54" t="s">
        <v>201</v>
      </c>
      <c r="C8" s="54" t="s">
        <v>1693</v>
      </c>
      <c r="D8" s="56" t="s">
        <v>155</v>
      </c>
      <c r="E8" s="58">
        <v>44985</v>
      </c>
      <c r="F8" s="60">
        <v>2118661.83</v>
      </c>
    </row>
    <row r="9" spans="1:6" ht="12.75">
      <c r="A9" s="52">
        <v>6</v>
      </c>
      <c r="B9" s="54" t="s">
        <v>202</v>
      </c>
      <c r="C9" s="54" t="s">
        <v>1694</v>
      </c>
      <c r="D9" s="56" t="s">
        <v>155</v>
      </c>
      <c r="E9" s="58">
        <v>44985</v>
      </c>
      <c r="F9" s="60">
        <v>1432432.13</v>
      </c>
    </row>
    <row r="10" spans="1:6" ht="12.75">
      <c r="A10" s="52">
        <v>7</v>
      </c>
      <c r="B10" s="54" t="s">
        <v>203</v>
      </c>
      <c r="C10" s="54" t="s">
        <v>1695</v>
      </c>
      <c r="D10" s="56" t="s">
        <v>155</v>
      </c>
      <c r="E10" s="58">
        <v>44985</v>
      </c>
      <c r="F10" s="60">
        <v>4235542.3</v>
      </c>
    </row>
    <row r="11" spans="1:6" ht="12.75">
      <c r="A11" s="52">
        <v>8</v>
      </c>
      <c r="B11" s="54" t="s">
        <v>204</v>
      </c>
      <c r="C11" s="54" t="s">
        <v>1696</v>
      </c>
      <c r="D11" s="56" t="s">
        <v>155</v>
      </c>
      <c r="E11" s="58">
        <v>44985</v>
      </c>
      <c r="F11" s="60">
        <v>2958068.79</v>
      </c>
    </row>
    <row r="12" spans="1:6" ht="12.75">
      <c r="A12" s="52">
        <v>9</v>
      </c>
      <c r="B12" s="54" t="s">
        <v>205</v>
      </c>
      <c r="C12" s="54" t="s">
        <v>1697</v>
      </c>
      <c r="D12" s="56" t="s">
        <v>155</v>
      </c>
      <c r="E12" s="58">
        <v>45016</v>
      </c>
      <c r="F12" s="60">
        <v>752076.1</v>
      </c>
    </row>
    <row r="13" spans="1:6" ht="12.75">
      <c r="A13" s="52">
        <v>10</v>
      </c>
      <c r="B13" s="54" t="s">
        <v>206</v>
      </c>
      <c r="C13" s="54" t="s">
        <v>1698</v>
      </c>
      <c r="D13" s="56" t="s">
        <v>155</v>
      </c>
      <c r="E13" s="58">
        <v>44957</v>
      </c>
      <c r="F13" s="60">
        <v>1063086.23</v>
      </c>
    </row>
    <row r="14" spans="1:6" ht="12.75">
      <c r="A14" s="52">
        <v>11</v>
      </c>
      <c r="B14" s="54" t="s">
        <v>207</v>
      </c>
      <c r="C14" s="54" t="s">
        <v>1699</v>
      </c>
      <c r="D14" s="56" t="s">
        <v>155</v>
      </c>
      <c r="E14" s="58">
        <v>44957</v>
      </c>
      <c r="F14" s="60">
        <v>296131.3</v>
      </c>
    </row>
    <row r="15" spans="1:6" ht="12.75">
      <c r="A15" s="52">
        <v>12</v>
      </c>
      <c r="B15" s="54" t="s">
        <v>208</v>
      </c>
      <c r="C15" s="54" t="s">
        <v>1700</v>
      </c>
      <c r="D15" s="56" t="s">
        <v>155</v>
      </c>
      <c r="E15" s="58">
        <v>44957</v>
      </c>
      <c r="F15" s="60">
        <v>889779.15</v>
      </c>
    </row>
    <row r="16" spans="1:6" ht="12.75">
      <c r="A16" s="52">
        <v>13</v>
      </c>
      <c r="B16" s="54" t="s">
        <v>209</v>
      </c>
      <c r="C16" s="54" t="s">
        <v>1701</v>
      </c>
      <c r="D16" s="56" t="s">
        <v>155</v>
      </c>
      <c r="E16" s="58">
        <v>44957</v>
      </c>
      <c r="F16" s="60">
        <v>494885.01</v>
      </c>
    </row>
    <row r="17" spans="1:6" ht="12.75">
      <c r="A17" s="52">
        <v>14</v>
      </c>
      <c r="B17" s="54" t="s">
        <v>192</v>
      </c>
      <c r="C17" s="54" t="s">
        <v>193</v>
      </c>
      <c r="D17" s="56" t="s">
        <v>155</v>
      </c>
      <c r="E17" s="58">
        <v>44925</v>
      </c>
      <c r="F17" s="60">
        <v>424576.27</v>
      </c>
    </row>
    <row r="18" spans="1:6" ht="12.75">
      <c r="A18" s="52">
        <v>15</v>
      </c>
      <c r="B18" s="54" t="s">
        <v>210</v>
      </c>
      <c r="C18" s="54" t="s">
        <v>1702</v>
      </c>
      <c r="D18" s="56" t="s">
        <v>155</v>
      </c>
      <c r="E18" s="58">
        <v>45016</v>
      </c>
      <c r="F18" s="60">
        <v>1398060.77</v>
      </c>
    </row>
    <row r="19" spans="1:6" ht="12.75">
      <c r="A19" s="52">
        <v>16</v>
      </c>
      <c r="B19" s="54" t="s">
        <v>211</v>
      </c>
      <c r="C19" s="54" t="s">
        <v>1703</v>
      </c>
      <c r="D19" s="56" t="s">
        <v>155</v>
      </c>
      <c r="E19" s="58">
        <v>44957</v>
      </c>
      <c r="F19" s="60">
        <v>2349488.69</v>
      </c>
    </row>
    <row r="20" spans="1:6" ht="12.75">
      <c r="A20" s="52">
        <v>17</v>
      </c>
      <c r="B20" s="54" t="s">
        <v>212</v>
      </c>
      <c r="C20" s="54" t="s">
        <v>1704</v>
      </c>
      <c r="D20" s="56" t="s">
        <v>155</v>
      </c>
      <c r="E20" s="58">
        <v>44957</v>
      </c>
      <c r="F20" s="60">
        <v>1476369.5</v>
      </c>
    </row>
    <row r="21" spans="1:6" ht="12.75">
      <c r="A21" s="52">
        <v>18</v>
      </c>
      <c r="B21" s="54" t="s">
        <v>213</v>
      </c>
      <c r="C21" s="54" t="s">
        <v>1705</v>
      </c>
      <c r="D21" s="56" t="s">
        <v>155</v>
      </c>
      <c r="E21" s="58">
        <v>44957</v>
      </c>
      <c r="F21" s="60">
        <v>2139618.34</v>
      </c>
    </row>
    <row r="22" spans="1:6" ht="12.75">
      <c r="A22" s="52">
        <v>19</v>
      </c>
      <c r="B22" s="54" t="s">
        <v>214</v>
      </c>
      <c r="C22" s="54" t="s">
        <v>1706</v>
      </c>
      <c r="D22" s="56" t="s">
        <v>155</v>
      </c>
      <c r="E22" s="58">
        <v>44957</v>
      </c>
      <c r="F22" s="60">
        <v>1936618.66</v>
      </c>
    </row>
    <row r="23" spans="1:6" ht="12.75">
      <c r="A23" s="52">
        <v>20</v>
      </c>
      <c r="B23" s="54" t="s">
        <v>215</v>
      </c>
      <c r="C23" s="54" t="s">
        <v>1707</v>
      </c>
      <c r="D23" s="56" t="s">
        <v>155</v>
      </c>
      <c r="E23" s="58">
        <v>44945</v>
      </c>
      <c r="F23" s="60">
        <v>438850</v>
      </c>
    </row>
    <row r="24" spans="1:6" ht="12.75">
      <c r="A24" s="52">
        <v>21</v>
      </c>
      <c r="B24" s="54" t="s">
        <v>216</v>
      </c>
      <c r="C24" s="54" t="s">
        <v>1707</v>
      </c>
      <c r="D24" s="56" t="s">
        <v>155</v>
      </c>
      <c r="E24" s="58">
        <v>44945</v>
      </c>
      <c r="F24" s="60">
        <v>429850</v>
      </c>
    </row>
    <row r="25" spans="1:6" ht="12.75">
      <c r="A25" s="52">
        <v>22</v>
      </c>
      <c r="B25" s="54" t="s">
        <v>217</v>
      </c>
      <c r="C25" s="54" t="s">
        <v>1707</v>
      </c>
      <c r="D25" s="56" t="s">
        <v>155</v>
      </c>
      <c r="E25" s="58">
        <v>44945</v>
      </c>
      <c r="F25" s="60">
        <v>438850</v>
      </c>
    </row>
    <row r="26" spans="1:6" ht="12.75">
      <c r="A26" s="52">
        <v>23</v>
      </c>
      <c r="B26" s="54" t="s">
        <v>218</v>
      </c>
      <c r="C26" s="54" t="s">
        <v>194</v>
      </c>
      <c r="D26" s="56" t="s">
        <v>155</v>
      </c>
      <c r="E26" s="58">
        <v>44945</v>
      </c>
      <c r="F26" s="60">
        <v>320997</v>
      </c>
    </row>
    <row r="27" spans="1:6" ht="12.75">
      <c r="A27" s="52">
        <v>24</v>
      </c>
      <c r="B27" s="54" t="s">
        <v>219</v>
      </c>
      <c r="C27" s="54" t="s">
        <v>194</v>
      </c>
      <c r="D27" s="56" t="s">
        <v>155</v>
      </c>
      <c r="E27" s="58">
        <v>44945</v>
      </c>
      <c r="F27" s="60">
        <v>320997</v>
      </c>
    </row>
    <row r="28" spans="1:6" ht="12.75">
      <c r="A28" s="52">
        <v>25</v>
      </c>
      <c r="B28" s="54" t="s">
        <v>220</v>
      </c>
      <c r="C28" s="54" t="s">
        <v>194</v>
      </c>
      <c r="D28" s="56" t="s">
        <v>155</v>
      </c>
      <c r="E28" s="58">
        <v>44945</v>
      </c>
      <c r="F28" s="60">
        <v>320997</v>
      </c>
    </row>
    <row r="29" spans="1:6" ht="12.75">
      <c r="A29" s="52">
        <v>26</v>
      </c>
      <c r="B29" s="54" t="s">
        <v>221</v>
      </c>
      <c r="C29" s="54" t="s">
        <v>194</v>
      </c>
      <c r="D29" s="56" t="s">
        <v>155</v>
      </c>
      <c r="E29" s="58">
        <v>44945</v>
      </c>
      <c r="F29" s="60">
        <v>320997.01</v>
      </c>
    </row>
    <row r="30" spans="1:6" ht="12.75">
      <c r="A30" s="52">
        <v>27</v>
      </c>
      <c r="B30" s="54" t="s">
        <v>222</v>
      </c>
      <c r="C30" s="54" t="s">
        <v>194</v>
      </c>
      <c r="D30" s="56" t="s">
        <v>155</v>
      </c>
      <c r="E30" s="58">
        <v>44945</v>
      </c>
      <c r="F30" s="60">
        <v>320997.01</v>
      </c>
    </row>
    <row r="31" spans="1:6" ht="12.75">
      <c r="A31" s="52">
        <v>28</v>
      </c>
      <c r="B31" s="54" t="s">
        <v>223</v>
      </c>
      <c r="C31" s="54" t="s">
        <v>1708</v>
      </c>
      <c r="D31" s="56" t="s">
        <v>155</v>
      </c>
      <c r="E31" s="58">
        <v>44957</v>
      </c>
      <c r="F31" s="60">
        <v>678526.21</v>
      </c>
    </row>
    <row r="32" spans="1:6" ht="12.75">
      <c r="A32" s="52">
        <v>29</v>
      </c>
      <c r="B32" s="54" t="s">
        <v>224</v>
      </c>
      <c r="C32" s="54" t="s">
        <v>1709</v>
      </c>
      <c r="D32" s="56" t="s">
        <v>155</v>
      </c>
      <c r="E32" s="58">
        <v>44985</v>
      </c>
      <c r="F32" s="60">
        <v>540855.13</v>
      </c>
    </row>
    <row r="33" spans="1:6" ht="12.75">
      <c r="A33" s="52">
        <v>30</v>
      </c>
      <c r="B33" s="54" t="s">
        <v>225</v>
      </c>
      <c r="C33" s="54" t="s">
        <v>1710</v>
      </c>
      <c r="D33" s="56" t="s">
        <v>155</v>
      </c>
      <c r="E33" s="58">
        <v>44950</v>
      </c>
      <c r="F33" s="60">
        <v>6700000</v>
      </c>
    </row>
    <row r="34" spans="1:6" ht="12.75">
      <c r="A34" s="52">
        <v>31</v>
      </c>
      <c r="B34" s="54" t="s">
        <v>226</v>
      </c>
      <c r="C34" s="54" t="s">
        <v>1711</v>
      </c>
      <c r="D34" s="56" t="s">
        <v>155</v>
      </c>
      <c r="E34" s="58">
        <v>44950</v>
      </c>
      <c r="F34" s="60">
        <v>234782.5</v>
      </c>
    </row>
    <row r="35" spans="1:6" ht="12.75">
      <c r="A35" s="52">
        <v>32</v>
      </c>
      <c r="B35" s="54" t="s">
        <v>227</v>
      </c>
      <c r="C35" s="54" t="s">
        <v>1711</v>
      </c>
      <c r="D35" s="56" t="s">
        <v>155</v>
      </c>
      <c r="E35" s="58">
        <v>44950</v>
      </c>
      <c r="F35" s="60">
        <v>234782.5</v>
      </c>
    </row>
    <row r="36" spans="1:6" ht="12.75">
      <c r="A36" s="52">
        <v>33</v>
      </c>
      <c r="B36" s="54" t="s">
        <v>228</v>
      </c>
      <c r="C36" s="54" t="s">
        <v>1711</v>
      </c>
      <c r="D36" s="56" t="s">
        <v>155</v>
      </c>
      <c r="E36" s="58">
        <v>44950</v>
      </c>
      <c r="F36" s="60">
        <v>234782.5</v>
      </c>
    </row>
    <row r="37" spans="1:6" ht="12.75">
      <c r="A37" s="52">
        <v>34</v>
      </c>
      <c r="B37" s="54" t="s">
        <v>229</v>
      </c>
      <c r="C37" s="54" t="s">
        <v>1711</v>
      </c>
      <c r="D37" s="56" t="s">
        <v>155</v>
      </c>
      <c r="E37" s="58">
        <v>44950</v>
      </c>
      <c r="F37" s="60">
        <v>234782.5</v>
      </c>
    </row>
    <row r="38" spans="1:6" ht="12.75">
      <c r="A38" s="52">
        <v>35</v>
      </c>
      <c r="B38" s="54" t="s">
        <v>230</v>
      </c>
      <c r="C38" s="54" t="s">
        <v>1711</v>
      </c>
      <c r="D38" s="56" t="s">
        <v>155</v>
      </c>
      <c r="E38" s="58">
        <v>44950</v>
      </c>
      <c r="F38" s="60">
        <v>234782.5</v>
      </c>
    </row>
    <row r="39" spans="1:6" ht="12.75">
      <c r="A39" s="52">
        <v>36</v>
      </c>
      <c r="B39" s="54" t="s">
        <v>231</v>
      </c>
      <c r="C39" s="54" t="s">
        <v>1712</v>
      </c>
      <c r="D39" s="56" t="s">
        <v>155</v>
      </c>
      <c r="E39" s="58">
        <v>44952</v>
      </c>
      <c r="F39" s="60">
        <v>67538.16</v>
      </c>
    </row>
    <row r="40" spans="1:6" ht="12.75">
      <c r="A40" s="52">
        <v>37</v>
      </c>
      <c r="B40" s="54" t="s">
        <v>232</v>
      </c>
      <c r="C40" s="54" t="s">
        <v>1712</v>
      </c>
      <c r="D40" s="56" t="s">
        <v>155</v>
      </c>
      <c r="E40" s="58">
        <v>44952</v>
      </c>
      <c r="F40" s="60">
        <v>67538.16</v>
      </c>
    </row>
    <row r="41" spans="1:6" ht="12.75">
      <c r="A41" s="52">
        <v>38</v>
      </c>
      <c r="B41" s="54" t="s">
        <v>233</v>
      </c>
      <c r="C41" s="54" t="s">
        <v>1712</v>
      </c>
      <c r="D41" s="56" t="s">
        <v>155</v>
      </c>
      <c r="E41" s="58">
        <v>44952</v>
      </c>
      <c r="F41" s="60">
        <v>67538.16</v>
      </c>
    </row>
    <row r="42" spans="1:6" ht="12.75">
      <c r="A42" s="52">
        <v>39</v>
      </c>
      <c r="B42" s="54" t="s">
        <v>234</v>
      </c>
      <c r="C42" s="54" t="s">
        <v>1712</v>
      </c>
      <c r="D42" s="56" t="s">
        <v>155</v>
      </c>
      <c r="E42" s="58">
        <v>44952</v>
      </c>
      <c r="F42" s="60">
        <v>67538.16</v>
      </c>
    </row>
    <row r="43" spans="1:6" ht="12.75">
      <c r="A43" s="52">
        <v>40</v>
      </c>
      <c r="B43" s="54" t="s">
        <v>235</v>
      </c>
      <c r="C43" s="54" t="s">
        <v>1713</v>
      </c>
      <c r="D43" s="56" t="s">
        <v>155</v>
      </c>
      <c r="E43" s="58">
        <v>44957</v>
      </c>
      <c r="F43" s="60">
        <v>1641919.84</v>
      </c>
    </row>
    <row r="44" spans="1:6" ht="12.75">
      <c r="A44" s="52">
        <v>41</v>
      </c>
      <c r="B44" s="54" t="s">
        <v>236</v>
      </c>
      <c r="C44" s="54" t="s">
        <v>1714</v>
      </c>
      <c r="D44" s="56" t="s">
        <v>155</v>
      </c>
      <c r="E44" s="58">
        <v>45016</v>
      </c>
      <c r="F44" s="60">
        <v>5022059.57</v>
      </c>
    </row>
    <row r="45" spans="1:6" ht="12.75">
      <c r="A45" s="52">
        <v>42</v>
      </c>
      <c r="B45" s="54" t="s">
        <v>237</v>
      </c>
      <c r="C45" s="54" t="s">
        <v>1715</v>
      </c>
      <c r="D45" s="56" t="s">
        <v>155</v>
      </c>
      <c r="E45" s="58">
        <v>45016</v>
      </c>
      <c r="F45" s="60">
        <v>3166226.29</v>
      </c>
    </row>
    <row r="46" spans="1:6" ht="12.75">
      <c r="A46" s="52">
        <v>43</v>
      </c>
      <c r="B46" s="54" t="s">
        <v>238</v>
      </c>
      <c r="C46" s="54" t="s">
        <v>1716</v>
      </c>
      <c r="D46" s="56" t="s">
        <v>155</v>
      </c>
      <c r="E46" s="58">
        <v>45016</v>
      </c>
      <c r="F46" s="60">
        <v>689939.04</v>
      </c>
    </row>
    <row r="47" spans="1:6" ht="12.75">
      <c r="A47" s="52">
        <v>44</v>
      </c>
      <c r="B47" s="54" t="s">
        <v>239</v>
      </c>
      <c r="C47" s="54" t="s">
        <v>1717</v>
      </c>
      <c r="D47" s="56" t="s">
        <v>155</v>
      </c>
      <c r="E47" s="58">
        <v>45016</v>
      </c>
      <c r="F47" s="60">
        <v>1064976</v>
      </c>
    </row>
    <row r="48" spans="1:6" ht="12.75">
      <c r="A48" s="52">
        <v>45</v>
      </c>
      <c r="B48" s="54" t="s">
        <v>240</v>
      </c>
      <c r="C48" s="54" t="s">
        <v>1718</v>
      </c>
      <c r="D48" s="56" t="s">
        <v>155</v>
      </c>
      <c r="E48" s="58">
        <v>45016</v>
      </c>
      <c r="F48" s="60">
        <v>1020740.12</v>
      </c>
    </row>
    <row r="49" spans="1:6" ht="12.75">
      <c r="A49" s="52">
        <v>46</v>
      </c>
      <c r="B49" s="54" t="s">
        <v>241</v>
      </c>
      <c r="C49" s="54" t="s">
        <v>1719</v>
      </c>
      <c r="D49" s="56" t="s">
        <v>155</v>
      </c>
      <c r="E49" s="58">
        <v>45016</v>
      </c>
      <c r="F49" s="60">
        <v>4009045.21</v>
      </c>
    </row>
    <row r="50" spans="1:6" ht="12.75">
      <c r="A50" s="52">
        <v>47</v>
      </c>
      <c r="B50" s="54" t="s">
        <v>242</v>
      </c>
      <c r="C50" s="54" t="s">
        <v>191</v>
      </c>
      <c r="D50" s="56" t="s">
        <v>155</v>
      </c>
      <c r="E50" s="58">
        <v>45008</v>
      </c>
      <c r="F50" s="60">
        <v>852653.17</v>
      </c>
    </row>
    <row r="51" spans="1:6" ht="12.75">
      <c r="A51" s="52">
        <v>48</v>
      </c>
      <c r="B51" s="54" t="s">
        <v>243</v>
      </c>
      <c r="C51" s="54" t="s">
        <v>191</v>
      </c>
      <c r="D51" s="56" t="s">
        <v>155</v>
      </c>
      <c r="E51" s="58">
        <v>45008</v>
      </c>
      <c r="F51" s="60">
        <v>852653.17</v>
      </c>
    </row>
    <row r="52" spans="1:6" ht="12.75">
      <c r="A52" s="52">
        <v>49</v>
      </c>
      <c r="B52" s="54" t="s">
        <v>244</v>
      </c>
      <c r="C52" s="54" t="s">
        <v>1720</v>
      </c>
      <c r="D52" s="56" t="s">
        <v>155</v>
      </c>
      <c r="E52" s="58">
        <v>44985</v>
      </c>
      <c r="F52" s="60">
        <v>156930105.68</v>
      </c>
    </row>
    <row r="53" spans="1:6" ht="12.75">
      <c r="A53" s="52">
        <v>50</v>
      </c>
      <c r="B53" s="54" t="s">
        <v>245</v>
      </c>
      <c r="C53" s="54" t="s">
        <v>1721</v>
      </c>
      <c r="D53" s="56" t="s">
        <v>155</v>
      </c>
      <c r="E53" s="58">
        <v>44985</v>
      </c>
      <c r="F53" s="60">
        <v>1707008.32</v>
      </c>
    </row>
    <row r="54" spans="1:6" ht="12.75">
      <c r="A54" s="52">
        <v>51</v>
      </c>
      <c r="B54" s="54" t="s">
        <v>246</v>
      </c>
      <c r="C54" s="54" t="s">
        <v>1722</v>
      </c>
      <c r="D54" s="56" t="s">
        <v>155</v>
      </c>
      <c r="E54" s="58">
        <v>44985</v>
      </c>
      <c r="F54" s="60">
        <v>722539.9</v>
      </c>
    </row>
    <row r="55" spans="1:6" ht="12.75">
      <c r="A55" s="52">
        <v>52</v>
      </c>
      <c r="B55" s="54" t="s">
        <v>247</v>
      </c>
      <c r="C55" s="54" t="s">
        <v>1723</v>
      </c>
      <c r="D55" s="56" t="s">
        <v>155</v>
      </c>
      <c r="E55" s="58">
        <v>44985</v>
      </c>
      <c r="F55" s="60">
        <v>1668283.44</v>
      </c>
    </row>
    <row r="56" spans="1:6" ht="12.75">
      <c r="A56" s="52">
        <v>53</v>
      </c>
      <c r="B56" s="54" t="s">
        <v>248</v>
      </c>
      <c r="C56" s="54" t="s">
        <v>1724</v>
      </c>
      <c r="D56" s="56" t="s">
        <v>155</v>
      </c>
      <c r="E56" s="58">
        <v>45046</v>
      </c>
      <c r="F56" s="60">
        <v>41050476.68</v>
      </c>
    </row>
    <row r="57" spans="1:6" ht="12.75">
      <c r="A57" s="52">
        <v>54</v>
      </c>
      <c r="B57" s="54" t="s">
        <v>249</v>
      </c>
      <c r="C57" s="54" t="s">
        <v>1725</v>
      </c>
      <c r="D57" s="56" t="s">
        <v>155</v>
      </c>
      <c r="E57" s="58">
        <v>45046</v>
      </c>
      <c r="F57" s="60">
        <v>867798.22</v>
      </c>
    </row>
    <row r="58" spans="1:6" ht="12.75">
      <c r="A58" s="52">
        <v>55</v>
      </c>
      <c r="B58" s="54" t="s">
        <v>250</v>
      </c>
      <c r="C58" s="54" t="s">
        <v>1726</v>
      </c>
      <c r="D58" s="56" t="s">
        <v>155</v>
      </c>
      <c r="E58" s="58">
        <v>45046</v>
      </c>
      <c r="F58" s="60">
        <v>566473.09</v>
      </c>
    </row>
    <row r="59" spans="1:6" ht="12.75">
      <c r="A59" s="52">
        <v>56</v>
      </c>
      <c r="B59" s="54" t="s">
        <v>251</v>
      </c>
      <c r="C59" s="54" t="s">
        <v>1727</v>
      </c>
      <c r="D59" s="56" t="s">
        <v>155</v>
      </c>
      <c r="E59" s="58">
        <v>45046</v>
      </c>
      <c r="F59" s="60">
        <v>1205007.93</v>
      </c>
    </row>
    <row r="60" spans="1:6" ht="12.75">
      <c r="A60" s="52">
        <v>57</v>
      </c>
      <c r="B60" s="54" t="s">
        <v>252</v>
      </c>
      <c r="C60" s="54" t="s">
        <v>1728</v>
      </c>
      <c r="D60" s="56" t="s">
        <v>155</v>
      </c>
      <c r="E60" s="58">
        <v>45046</v>
      </c>
      <c r="F60" s="60">
        <v>376268.41</v>
      </c>
    </row>
    <row r="61" spans="1:6" ht="12.75">
      <c r="A61" s="52">
        <v>58</v>
      </c>
      <c r="B61" s="54" t="s">
        <v>253</v>
      </c>
      <c r="C61" s="54" t="s">
        <v>1729</v>
      </c>
      <c r="D61" s="56" t="s">
        <v>155</v>
      </c>
      <c r="E61" s="58">
        <v>45046</v>
      </c>
      <c r="F61" s="60">
        <v>734887.31</v>
      </c>
    </row>
    <row r="62" spans="1:6" ht="12.75">
      <c r="A62" s="52">
        <v>59</v>
      </c>
      <c r="B62" s="54" t="s">
        <v>254</v>
      </c>
      <c r="C62" s="54" t="s">
        <v>1730</v>
      </c>
      <c r="D62" s="56" t="s">
        <v>155</v>
      </c>
      <c r="E62" s="58">
        <v>45046</v>
      </c>
      <c r="F62" s="60">
        <v>2390152.07</v>
      </c>
    </row>
    <row r="63" spans="1:6" ht="12.75">
      <c r="A63" s="52">
        <v>60</v>
      </c>
      <c r="B63" s="54" t="s">
        <v>255</v>
      </c>
      <c r="C63" s="54" t="s">
        <v>1731</v>
      </c>
      <c r="D63" s="56" t="s">
        <v>155</v>
      </c>
      <c r="E63" s="58">
        <v>45046</v>
      </c>
      <c r="F63" s="60">
        <v>228328.27</v>
      </c>
    </row>
    <row r="64" spans="1:6" ht="12.75">
      <c r="A64" s="52">
        <v>61</v>
      </c>
      <c r="B64" s="54" t="s">
        <v>256</v>
      </c>
      <c r="C64" s="54" t="s">
        <v>1732</v>
      </c>
      <c r="D64" s="56" t="s">
        <v>155</v>
      </c>
      <c r="E64" s="58">
        <v>45046</v>
      </c>
      <c r="F64" s="60">
        <v>1231131.87</v>
      </c>
    </row>
    <row r="65" spans="1:6" ht="12.75">
      <c r="A65" s="52">
        <v>62</v>
      </c>
      <c r="B65" s="54" t="s">
        <v>257</v>
      </c>
      <c r="C65" s="54" t="s">
        <v>1733</v>
      </c>
      <c r="D65" s="56" t="s">
        <v>155</v>
      </c>
      <c r="E65" s="58">
        <v>45046</v>
      </c>
      <c r="F65" s="60">
        <v>1146220.66</v>
      </c>
    </row>
    <row r="66" spans="1:6" ht="12.75">
      <c r="A66" s="52">
        <v>63</v>
      </c>
      <c r="B66" s="54" t="s">
        <v>258</v>
      </c>
      <c r="C66" s="54" t="s">
        <v>1734</v>
      </c>
      <c r="D66" s="56" t="s">
        <v>155</v>
      </c>
      <c r="E66" s="58">
        <v>45046</v>
      </c>
      <c r="F66" s="60">
        <v>384572.81</v>
      </c>
    </row>
    <row r="67" spans="1:6" ht="12.75">
      <c r="A67" s="52">
        <v>64</v>
      </c>
      <c r="B67" s="54" t="s">
        <v>259</v>
      </c>
      <c r="C67" s="54" t="s">
        <v>1735</v>
      </c>
      <c r="D67" s="56" t="s">
        <v>155</v>
      </c>
      <c r="E67" s="58">
        <v>45046</v>
      </c>
      <c r="F67" s="60">
        <v>1382761.2</v>
      </c>
    </row>
    <row r="68" spans="1:6" ht="12.75">
      <c r="A68" s="52">
        <v>65</v>
      </c>
      <c r="B68" s="54" t="s">
        <v>260</v>
      </c>
      <c r="C68" s="54" t="s">
        <v>1736</v>
      </c>
      <c r="D68" s="56" t="s">
        <v>155</v>
      </c>
      <c r="E68" s="58">
        <v>45046</v>
      </c>
      <c r="F68" s="60">
        <v>885532.01</v>
      </c>
    </row>
    <row r="69" spans="1:6" ht="12.75">
      <c r="A69" s="52">
        <v>66</v>
      </c>
      <c r="B69" s="54" t="s">
        <v>261</v>
      </c>
      <c r="C69" s="54" t="s">
        <v>1737</v>
      </c>
      <c r="D69" s="56" t="s">
        <v>155</v>
      </c>
      <c r="E69" s="58">
        <v>45046</v>
      </c>
      <c r="F69" s="60">
        <v>1875168.05</v>
      </c>
    </row>
    <row r="70" spans="1:6" ht="12.75">
      <c r="A70" s="52">
        <v>67</v>
      </c>
      <c r="B70" s="54" t="s">
        <v>262</v>
      </c>
      <c r="C70" s="54" t="s">
        <v>1738</v>
      </c>
      <c r="D70" s="56" t="s">
        <v>155</v>
      </c>
      <c r="E70" s="58">
        <v>45046</v>
      </c>
      <c r="F70" s="60">
        <v>244390.28</v>
      </c>
    </row>
    <row r="71" spans="1:6" ht="12.75">
      <c r="A71" s="52">
        <v>68</v>
      </c>
      <c r="B71" s="54" t="s">
        <v>263</v>
      </c>
      <c r="C71" s="54" t="s">
        <v>1739</v>
      </c>
      <c r="D71" s="56" t="s">
        <v>155</v>
      </c>
      <c r="E71" s="58">
        <v>45046</v>
      </c>
      <c r="F71" s="60">
        <v>1594565.51</v>
      </c>
    </row>
    <row r="72" spans="1:6" ht="12.75">
      <c r="A72" s="52">
        <v>69</v>
      </c>
      <c r="B72" s="54" t="s">
        <v>264</v>
      </c>
      <c r="C72" s="54" t="s">
        <v>1740</v>
      </c>
      <c r="D72" s="56" t="s">
        <v>155</v>
      </c>
      <c r="E72" s="58">
        <v>45008</v>
      </c>
      <c r="F72" s="60">
        <v>994301.93</v>
      </c>
    </row>
    <row r="73" spans="1:6" ht="12.75">
      <c r="A73" s="52">
        <v>70</v>
      </c>
      <c r="B73" s="54" t="s">
        <v>265</v>
      </c>
      <c r="C73" s="54" t="s">
        <v>191</v>
      </c>
      <c r="D73" s="56" t="s">
        <v>155</v>
      </c>
      <c r="E73" s="58">
        <v>45008</v>
      </c>
      <c r="F73" s="60">
        <v>852653.17</v>
      </c>
    </row>
    <row r="74" spans="1:6" ht="12.75">
      <c r="A74" s="52">
        <v>71</v>
      </c>
      <c r="B74" s="54" t="s">
        <v>266</v>
      </c>
      <c r="C74" s="54" t="s">
        <v>1741</v>
      </c>
      <c r="D74" s="56" t="s">
        <v>155</v>
      </c>
      <c r="E74" s="58">
        <v>45016</v>
      </c>
      <c r="F74" s="60">
        <v>556243.04</v>
      </c>
    </row>
    <row r="75" spans="1:6" ht="12.75">
      <c r="A75" s="52">
        <v>72</v>
      </c>
      <c r="B75" s="54" t="s">
        <v>267</v>
      </c>
      <c r="C75" s="54" t="s">
        <v>1742</v>
      </c>
      <c r="D75" s="56" t="s">
        <v>155</v>
      </c>
      <c r="E75" s="58">
        <v>45077</v>
      </c>
      <c r="F75" s="60">
        <v>1047937.51</v>
      </c>
    </row>
    <row r="76" spans="1:6" ht="12.75">
      <c r="A76" s="52">
        <v>73</v>
      </c>
      <c r="B76" s="54" t="s">
        <v>268</v>
      </c>
      <c r="C76" s="54" t="s">
        <v>1743</v>
      </c>
      <c r="D76" s="56" t="s">
        <v>155</v>
      </c>
      <c r="E76" s="58">
        <v>45077</v>
      </c>
      <c r="F76" s="60">
        <v>804247.14</v>
      </c>
    </row>
    <row r="77" spans="1:6" ht="12.75">
      <c r="A77" s="52">
        <v>74</v>
      </c>
      <c r="B77" s="54" t="s">
        <v>269</v>
      </c>
      <c r="C77" s="54" t="s">
        <v>1740</v>
      </c>
      <c r="D77" s="56" t="s">
        <v>155</v>
      </c>
      <c r="E77" s="58">
        <v>45015</v>
      </c>
      <c r="F77" s="60">
        <v>994301.93</v>
      </c>
    </row>
    <row r="78" spans="1:6" ht="12.75">
      <c r="A78" s="52">
        <v>75</v>
      </c>
      <c r="B78" s="54" t="s">
        <v>270</v>
      </c>
      <c r="C78" s="54" t="s">
        <v>1744</v>
      </c>
      <c r="D78" s="56" t="s">
        <v>155</v>
      </c>
      <c r="E78" s="58">
        <v>45016</v>
      </c>
      <c r="F78" s="60">
        <v>1292766.74</v>
      </c>
    </row>
    <row r="79" spans="1:6" ht="12.75">
      <c r="A79" s="52">
        <v>76</v>
      </c>
      <c r="B79" s="54" t="s">
        <v>271</v>
      </c>
      <c r="C79" s="54" t="s">
        <v>1745</v>
      </c>
      <c r="D79" s="56" t="s">
        <v>155</v>
      </c>
      <c r="E79" s="58">
        <v>45016</v>
      </c>
      <c r="F79" s="60">
        <v>32605712.33</v>
      </c>
    </row>
    <row r="80" spans="1:6" ht="12.75">
      <c r="A80" s="52">
        <v>77</v>
      </c>
      <c r="B80" s="54" t="s">
        <v>272</v>
      </c>
      <c r="C80" s="54" t="s">
        <v>1746</v>
      </c>
      <c r="D80" s="56" t="s">
        <v>155</v>
      </c>
      <c r="E80" s="58">
        <v>45016</v>
      </c>
      <c r="F80" s="60">
        <v>34112408.61</v>
      </c>
    </row>
    <row r="81" spans="1:6" ht="12.75">
      <c r="A81" s="52">
        <v>78</v>
      </c>
      <c r="B81" s="54" t="s">
        <v>273</v>
      </c>
      <c r="C81" s="54" t="s">
        <v>1747</v>
      </c>
      <c r="D81" s="56" t="s">
        <v>155</v>
      </c>
      <c r="E81" s="58">
        <v>45016</v>
      </c>
      <c r="F81" s="60">
        <v>23366915.07</v>
      </c>
    </row>
    <row r="82" spans="1:6" ht="12.75">
      <c r="A82" s="52">
        <v>79</v>
      </c>
      <c r="B82" s="54" t="s">
        <v>274</v>
      </c>
      <c r="C82" s="54" t="s">
        <v>1748</v>
      </c>
      <c r="D82" s="56" t="s">
        <v>155</v>
      </c>
      <c r="E82" s="58">
        <v>45046</v>
      </c>
      <c r="F82" s="60">
        <v>1227770.96</v>
      </c>
    </row>
    <row r="83" spans="1:6" ht="12.75">
      <c r="A83" s="52">
        <v>80</v>
      </c>
      <c r="B83" s="54" t="s">
        <v>275</v>
      </c>
      <c r="C83" s="54" t="s">
        <v>1740</v>
      </c>
      <c r="D83" s="56" t="s">
        <v>155</v>
      </c>
      <c r="E83" s="58">
        <v>45034</v>
      </c>
      <c r="F83" s="60">
        <v>994301.93</v>
      </c>
    </row>
    <row r="84" spans="1:6" ht="12.75">
      <c r="A84" s="52">
        <v>81</v>
      </c>
      <c r="B84" s="54" t="s">
        <v>276</v>
      </c>
      <c r="C84" s="54" t="s">
        <v>1749</v>
      </c>
      <c r="D84" s="56" t="s">
        <v>155</v>
      </c>
      <c r="E84" s="58">
        <v>45041</v>
      </c>
      <c r="F84" s="60">
        <v>2034000</v>
      </c>
    </row>
    <row r="85" spans="1:6" ht="12.75">
      <c r="A85" s="52">
        <v>82</v>
      </c>
      <c r="B85" s="54" t="s">
        <v>277</v>
      </c>
      <c r="C85" s="54" t="s">
        <v>1749</v>
      </c>
      <c r="D85" s="56" t="s">
        <v>155</v>
      </c>
      <c r="E85" s="58">
        <v>45041</v>
      </c>
      <c r="F85" s="60">
        <v>2034000</v>
      </c>
    </row>
    <row r="86" spans="1:6" ht="12.75">
      <c r="A86" s="52">
        <v>83</v>
      </c>
      <c r="B86" s="54" t="s">
        <v>278</v>
      </c>
      <c r="C86" s="54" t="s">
        <v>1740</v>
      </c>
      <c r="D86" s="56" t="s">
        <v>155</v>
      </c>
      <c r="E86" s="58">
        <v>45037</v>
      </c>
      <c r="F86" s="60">
        <v>994301.93</v>
      </c>
    </row>
    <row r="87" spans="1:6" ht="12.75">
      <c r="A87" s="52">
        <v>84</v>
      </c>
      <c r="B87" s="54" t="s">
        <v>279</v>
      </c>
      <c r="C87" s="54" t="s">
        <v>1750</v>
      </c>
      <c r="D87" s="56" t="s">
        <v>155</v>
      </c>
      <c r="E87" s="58">
        <v>45046</v>
      </c>
      <c r="F87" s="60">
        <v>4120190.97</v>
      </c>
    </row>
    <row r="88" spans="1:6" ht="12.75">
      <c r="A88" s="52">
        <v>85</v>
      </c>
      <c r="B88" s="54" t="s">
        <v>280</v>
      </c>
      <c r="C88" s="54" t="s">
        <v>1751</v>
      </c>
      <c r="D88" s="56" t="s">
        <v>155</v>
      </c>
      <c r="E88" s="58">
        <v>45041</v>
      </c>
      <c r="F88" s="60">
        <v>281000</v>
      </c>
    </row>
    <row r="89" spans="1:6" ht="12.75">
      <c r="A89" s="52">
        <v>86</v>
      </c>
      <c r="B89" s="54" t="s">
        <v>281</v>
      </c>
      <c r="C89" s="54" t="s">
        <v>1752</v>
      </c>
      <c r="D89" s="56" t="s">
        <v>155</v>
      </c>
      <c r="E89" s="58">
        <v>45046</v>
      </c>
      <c r="F89" s="60">
        <v>1948909.1</v>
      </c>
    </row>
    <row r="90" spans="1:6" ht="12.75">
      <c r="A90" s="52">
        <v>87</v>
      </c>
      <c r="B90" s="54" t="s">
        <v>282</v>
      </c>
      <c r="C90" s="54" t="s">
        <v>1753</v>
      </c>
      <c r="D90" s="56" t="s">
        <v>155</v>
      </c>
      <c r="E90" s="58">
        <v>45046</v>
      </c>
      <c r="F90" s="60">
        <v>2175399.26</v>
      </c>
    </row>
    <row r="91" spans="1:6" ht="12.75">
      <c r="A91" s="52">
        <v>88</v>
      </c>
      <c r="B91" s="54" t="s">
        <v>283</v>
      </c>
      <c r="C91" s="54" t="s">
        <v>1754</v>
      </c>
      <c r="D91" s="56" t="s">
        <v>155</v>
      </c>
      <c r="E91" s="58">
        <v>45046</v>
      </c>
      <c r="F91" s="60">
        <v>35807912.53</v>
      </c>
    </row>
    <row r="92" spans="1:6" ht="12.75">
      <c r="A92" s="52">
        <v>89</v>
      </c>
      <c r="B92" s="54" t="s">
        <v>284</v>
      </c>
      <c r="C92" s="54" t="s">
        <v>1755</v>
      </c>
      <c r="D92" s="56" t="s">
        <v>155</v>
      </c>
      <c r="E92" s="58">
        <v>45107</v>
      </c>
      <c r="F92" s="60">
        <v>21587290.48</v>
      </c>
    </row>
    <row r="93" spans="1:6" ht="12.75">
      <c r="A93" s="52">
        <v>90</v>
      </c>
      <c r="B93" s="54" t="s">
        <v>285</v>
      </c>
      <c r="C93" s="54" t="s">
        <v>1756</v>
      </c>
      <c r="D93" s="56" t="s">
        <v>155</v>
      </c>
      <c r="E93" s="58">
        <v>45107</v>
      </c>
      <c r="F93" s="60">
        <v>1090023.4</v>
      </c>
    </row>
    <row r="94" spans="1:6" ht="12.75">
      <c r="A94" s="52">
        <v>91</v>
      </c>
      <c r="B94" s="54" t="s">
        <v>286</v>
      </c>
      <c r="C94" s="54" t="s">
        <v>1757</v>
      </c>
      <c r="D94" s="56" t="s">
        <v>155</v>
      </c>
      <c r="E94" s="58">
        <v>45077</v>
      </c>
      <c r="F94" s="60">
        <v>890507.62</v>
      </c>
    </row>
    <row r="95" spans="1:6" ht="12.75">
      <c r="A95" s="52">
        <v>92</v>
      </c>
      <c r="B95" s="54" t="s">
        <v>287</v>
      </c>
      <c r="C95" s="54" t="s">
        <v>1758</v>
      </c>
      <c r="D95" s="56" t="s">
        <v>155</v>
      </c>
      <c r="E95" s="58">
        <v>45077</v>
      </c>
      <c r="F95" s="60">
        <v>684171.49</v>
      </c>
    </row>
    <row r="96" spans="1:6" ht="12.75">
      <c r="A96" s="52">
        <v>93</v>
      </c>
      <c r="B96" s="54" t="s">
        <v>288</v>
      </c>
      <c r="C96" s="54" t="s">
        <v>1759</v>
      </c>
      <c r="D96" s="56" t="s">
        <v>155</v>
      </c>
      <c r="E96" s="58">
        <v>45077</v>
      </c>
      <c r="F96" s="60">
        <v>1214377.14</v>
      </c>
    </row>
    <row r="97" spans="1:6" ht="12.75">
      <c r="A97" s="52">
        <v>94</v>
      </c>
      <c r="B97" s="54" t="s">
        <v>289</v>
      </c>
      <c r="C97" s="54" t="s">
        <v>1760</v>
      </c>
      <c r="D97" s="56" t="s">
        <v>155</v>
      </c>
      <c r="E97" s="58">
        <v>45077</v>
      </c>
      <c r="F97" s="60">
        <v>1390678.48</v>
      </c>
    </row>
    <row r="98" spans="1:6" ht="12.75">
      <c r="A98" s="52">
        <v>95</v>
      </c>
      <c r="B98" s="54" t="s">
        <v>290</v>
      </c>
      <c r="C98" s="54" t="s">
        <v>1761</v>
      </c>
      <c r="D98" s="56" t="s">
        <v>155</v>
      </c>
      <c r="E98" s="58">
        <v>45107</v>
      </c>
      <c r="F98" s="60">
        <v>2196949.92</v>
      </c>
    </row>
    <row r="99" spans="1:6" ht="12.75">
      <c r="A99" s="52">
        <v>96</v>
      </c>
      <c r="B99" s="54" t="s">
        <v>291</v>
      </c>
      <c r="C99" s="54" t="s">
        <v>1762</v>
      </c>
      <c r="D99" s="56" t="s">
        <v>155</v>
      </c>
      <c r="E99" s="58">
        <v>45107</v>
      </c>
      <c r="F99" s="60">
        <v>1971698.55</v>
      </c>
    </row>
    <row r="100" spans="1:6" ht="12.75">
      <c r="A100" s="52">
        <v>97</v>
      </c>
      <c r="B100" s="54" t="s">
        <v>292</v>
      </c>
      <c r="C100" s="54" t="s">
        <v>1763</v>
      </c>
      <c r="D100" s="56" t="s">
        <v>155</v>
      </c>
      <c r="E100" s="58">
        <v>45107</v>
      </c>
      <c r="F100" s="60">
        <v>2398345.79</v>
      </c>
    </row>
    <row r="101" spans="1:6" ht="12.75">
      <c r="A101" s="52">
        <v>98</v>
      </c>
      <c r="B101" s="54" t="s">
        <v>293</v>
      </c>
      <c r="C101" s="54" t="s">
        <v>1764</v>
      </c>
      <c r="D101" s="56" t="s">
        <v>155</v>
      </c>
      <c r="E101" s="58">
        <v>45107</v>
      </c>
      <c r="F101" s="60">
        <v>1034871.9</v>
      </c>
    </row>
    <row r="102" spans="1:6" ht="12.75">
      <c r="A102" s="52">
        <v>99</v>
      </c>
      <c r="B102" s="54" t="s">
        <v>294</v>
      </c>
      <c r="C102" s="54" t="s">
        <v>1765</v>
      </c>
      <c r="D102" s="56" t="s">
        <v>155</v>
      </c>
      <c r="E102" s="58">
        <v>45077</v>
      </c>
      <c r="F102" s="60">
        <v>1038043.51</v>
      </c>
    </row>
    <row r="103" spans="1:6" ht="12.75">
      <c r="A103" s="52">
        <v>100</v>
      </c>
      <c r="B103" s="54" t="s">
        <v>295</v>
      </c>
      <c r="C103" s="54" t="s">
        <v>1766</v>
      </c>
      <c r="D103" s="56" t="s">
        <v>155</v>
      </c>
      <c r="E103" s="58">
        <v>45077</v>
      </c>
      <c r="F103" s="60">
        <v>25433798.31</v>
      </c>
    </row>
    <row r="104" spans="1:6" ht="12.75">
      <c r="A104" s="52">
        <v>101</v>
      </c>
      <c r="B104" s="54" t="s">
        <v>296</v>
      </c>
      <c r="C104" s="54" t="s">
        <v>1767</v>
      </c>
      <c r="D104" s="56" t="s">
        <v>155</v>
      </c>
      <c r="E104" s="58">
        <v>45077</v>
      </c>
      <c r="F104" s="60">
        <v>1075766.61</v>
      </c>
    </row>
    <row r="105" spans="1:6" ht="12.75">
      <c r="A105" s="52">
        <v>102</v>
      </c>
      <c r="B105" s="54" t="s">
        <v>297</v>
      </c>
      <c r="C105" s="54" t="s">
        <v>1768</v>
      </c>
      <c r="D105" s="56" t="s">
        <v>155</v>
      </c>
      <c r="E105" s="58">
        <v>45077</v>
      </c>
      <c r="F105" s="60">
        <v>1074924.5</v>
      </c>
    </row>
    <row r="106" spans="1:6" ht="12.75">
      <c r="A106" s="52">
        <v>103</v>
      </c>
      <c r="B106" s="54" t="s">
        <v>298</v>
      </c>
      <c r="C106" s="54" t="s">
        <v>1769</v>
      </c>
      <c r="D106" s="56" t="s">
        <v>155</v>
      </c>
      <c r="E106" s="58">
        <v>45077</v>
      </c>
      <c r="F106" s="60">
        <v>2389103.55</v>
      </c>
    </row>
    <row r="107" spans="1:6" ht="12.75">
      <c r="A107" s="52">
        <v>104</v>
      </c>
      <c r="B107" s="54" t="s">
        <v>299</v>
      </c>
      <c r="C107" s="54" t="s">
        <v>1770</v>
      </c>
      <c r="D107" s="56" t="s">
        <v>155</v>
      </c>
      <c r="E107" s="58">
        <v>45077</v>
      </c>
      <c r="F107" s="60">
        <v>1326360.03</v>
      </c>
    </row>
    <row r="108" spans="1:6" ht="12.75">
      <c r="A108" s="52">
        <v>105</v>
      </c>
      <c r="B108" s="54" t="s">
        <v>300</v>
      </c>
      <c r="C108" s="54" t="s">
        <v>1771</v>
      </c>
      <c r="D108" s="56" t="s">
        <v>155</v>
      </c>
      <c r="E108" s="58">
        <v>45077</v>
      </c>
      <c r="F108" s="60">
        <v>1784865.33</v>
      </c>
    </row>
    <row r="109" spans="1:6" ht="12.75">
      <c r="A109" s="52">
        <v>106</v>
      </c>
      <c r="B109" s="54" t="s">
        <v>301</v>
      </c>
      <c r="C109" s="54" t="s">
        <v>1772</v>
      </c>
      <c r="D109" s="56" t="s">
        <v>155</v>
      </c>
      <c r="E109" s="58">
        <v>45077</v>
      </c>
      <c r="F109" s="60">
        <v>921009.72</v>
      </c>
    </row>
    <row r="110" spans="1:6" ht="12.75">
      <c r="A110" s="52">
        <v>107</v>
      </c>
      <c r="B110" s="54" t="s">
        <v>302</v>
      </c>
      <c r="C110" s="54" t="s">
        <v>1773</v>
      </c>
      <c r="D110" s="56" t="s">
        <v>155</v>
      </c>
      <c r="E110" s="58">
        <v>45138</v>
      </c>
      <c r="F110" s="60">
        <v>1588289.63</v>
      </c>
    </row>
    <row r="111" spans="1:6" ht="12.75">
      <c r="A111" s="52">
        <v>108</v>
      </c>
      <c r="B111" s="54" t="s">
        <v>303</v>
      </c>
      <c r="C111" s="54" t="s">
        <v>1774</v>
      </c>
      <c r="D111" s="56" t="s">
        <v>155</v>
      </c>
      <c r="E111" s="58">
        <v>45093</v>
      </c>
      <c r="F111" s="60">
        <v>1570552.33</v>
      </c>
    </row>
    <row r="112" spans="1:6" ht="12.75">
      <c r="A112" s="52">
        <v>109</v>
      </c>
      <c r="B112" s="54" t="s">
        <v>304</v>
      </c>
      <c r="C112" s="54" t="s">
        <v>1775</v>
      </c>
      <c r="D112" s="56" t="s">
        <v>155</v>
      </c>
      <c r="E112" s="58">
        <v>45093</v>
      </c>
      <c r="F112" s="60">
        <v>1995145</v>
      </c>
    </row>
    <row r="113" spans="1:6" ht="12.75">
      <c r="A113" s="52">
        <v>110</v>
      </c>
      <c r="B113" s="54" t="s">
        <v>305</v>
      </c>
      <c r="C113" s="54" t="s">
        <v>1776</v>
      </c>
      <c r="D113" s="56" t="s">
        <v>155</v>
      </c>
      <c r="E113" s="58">
        <v>45093</v>
      </c>
      <c r="F113" s="60">
        <v>1239142.73</v>
      </c>
    </row>
    <row r="114" spans="1:6" ht="12.75">
      <c r="A114" s="52">
        <v>111</v>
      </c>
      <c r="B114" s="54" t="s">
        <v>306</v>
      </c>
      <c r="C114" s="54" t="s">
        <v>1777</v>
      </c>
      <c r="D114" s="56" t="s">
        <v>155</v>
      </c>
      <c r="E114" s="58">
        <v>45138</v>
      </c>
      <c r="F114" s="60">
        <v>2103980.01</v>
      </c>
    </row>
    <row r="115" spans="1:6" ht="12.75">
      <c r="A115" s="52">
        <v>112</v>
      </c>
      <c r="B115" s="54" t="s">
        <v>307</v>
      </c>
      <c r="C115" s="54" t="s">
        <v>1778</v>
      </c>
      <c r="D115" s="56" t="s">
        <v>155</v>
      </c>
      <c r="E115" s="58">
        <v>45096</v>
      </c>
      <c r="F115" s="60">
        <v>5100000</v>
      </c>
    </row>
    <row r="116" spans="1:6" ht="12.75">
      <c r="A116" s="52">
        <v>113</v>
      </c>
      <c r="B116" s="54" t="s">
        <v>308</v>
      </c>
      <c r="C116" s="54" t="s">
        <v>1779</v>
      </c>
      <c r="D116" s="56" t="s">
        <v>155</v>
      </c>
      <c r="E116" s="58">
        <v>45096</v>
      </c>
      <c r="F116" s="60">
        <v>29280237.06</v>
      </c>
    </row>
    <row r="117" spans="1:6" ht="12.75">
      <c r="A117" s="52">
        <v>114</v>
      </c>
      <c r="B117" s="54" t="s">
        <v>309</v>
      </c>
      <c r="C117" s="54" t="s">
        <v>1780</v>
      </c>
      <c r="D117" s="56" t="s">
        <v>155</v>
      </c>
      <c r="E117" s="58">
        <v>45107</v>
      </c>
      <c r="F117" s="60">
        <v>7134640.48</v>
      </c>
    </row>
    <row r="118" spans="1:6" ht="12.75">
      <c r="A118" s="52">
        <v>115</v>
      </c>
      <c r="B118" s="54" t="s">
        <v>310</v>
      </c>
      <c r="C118" s="54" t="s">
        <v>1781</v>
      </c>
      <c r="D118" s="56" t="s">
        <v>155</v>
      </c>
      <c r="E118" s="58">
        <v>45138</v>
      </c>
      <c r="F118" s="60">
        <v>13726144.72</v>
      </c>
    </row>
    <row r="119" spans="1:6" ht="12.75">
      <c r="A119" s="52">
        <v>116</v>
      </c>
      <c r="B119" s="54" t="s">
        <v>311</v>
      </c>
      <c r="C119" s="54" t="s">
        <v>1782</v>
      </c>
      <c r="D119" s="56" t="s">
        <v>155</v>
      </c>
      <c r="E119" s="58">
        <v>45138</v>
      </c>
      <c r="F119" s="60">
        <v>1386787.76</v>
      </c>
    </row>
    <row r="120" spans="1:6" ht="12.75">
      <c r="A120" s="52">
        <v>117</v>
      </c>
      <c r="B120" s="54" t="s">
        <v>312</v>
      </c>
      <c r="C120" s="54" t="s">
        <v>1783</v>
      </c>
      <c r="D120" s="56" t="s">
        <v>155</v>
      </c>
      <c r="E120" s="58">
        <v>45107</v>
      </c>
      <c r="F120" s="60">
        <v>4637811.84</v>
      </c>
    </row>
    <row r="121" spans="1:6" ht="12.75">
      <c r="A121" s="52">
        <v>118</v>
      </c>
      <c r="B121" s="54" t="s">
        <v>313</v>
      </c>
      <c r="C121" s="54" t="s">
        <v>1784</v>
      </c>
      <c r="D121" s="56" t="s">
        <v>155</v>
      </c>
      <c r="E121" s="58">
        <v>45107</v>
      </c>
      <c r="F121" s="60">
        <v>1823608.56</v>
      </c>
    </row>
    <row r="122" spans="1:6" ht="12.75">
      <c r="A122" s="52">
        <v>119</v>
      </c>
      <c r="B122" s="54" t="s">
        <v>314</v>
      </c>
      <c r="C122" s="54" t="s">
        <v>1785</v>
      </c>
      <c r="D122" s="56" t="s">
        <v>155</v>
      </c>
      <c r="E122" s="58">
        <v>45107</v>
      </c>
      <c r="F122" s="60">
        <v>1050421.41</v>
      </c>
    </row>
    <row r="123" spans="1:6" ht="12.75">
      <c r="A123" s="52">
        <v>120</v>
      </c>
      <c r="B123" s="54" t="s">
        <v>315</v>
      </c>
      <c r="C123" s="54" t="s">
        <v>1786</v>
      </c>
      <c r="D123" s="56" t="s">
        <v>155</v>
      </c>
      <c r="E123" s="58">
        <v>45105</v>
      </c>
      <c r="F123" s="60">
        <v>398731.86</v>
      </c>
    </row>
    <row r="124" spans="1:6" ht="12.75">
      <c r="A124" s="52">
        <v>121</v>
      </c>
      <c r="B124" s="54" t="s">
        <v>316</v>
      </c>
      <c r="C124" s="54" t="s">
        <v>1787</v>
      </c>
      <c r="D124" s="56" t="s">
        <v>155</v>
      </c>
      <c r="E124" s="58">
        <v>45107</v>
      </c>
      <c r="F124" s="60">
        <v>4381897.71</v>
      </c>
    </row>
    <row r="125" spans="1:6" ht="12.75">
      <c r="A125" s="52">
        <v>122</v>
      </c>
      <c r="B125" s="54" t="s">
        <v>317</v>
      </c>
      <c r="C125" s="54" t="s">
        <v>1788</v>
      </c>
      <c r="D125" s="56" t="s">
        <v>155</v>
      </c>
      <c r="E125" s="58">
        <v>45107</v>
      </c>
      <c r="F125" s="60">
        <v>1911647.58</v>
      </c>
    </row>
    <row r="126" spans="1:6" ht="12.75">
      <c r="A126" s="52">
        <v>123</v>
      </c>
      <c r="B126" s="54" t="s">
        <v>318</v>
      </c>
      <c r="C126" s="54" t="s">
        <v>1789</v>
      </c>
      <c r="D126" s="56" t="s">
        <v>155</v>
      </c>
      <c r="E126" s="58">
        <v>45107</v>
      </c>
      <c r="F126" s="60">
        <v>925883.73</v>
      </c>
    </row>
    <row r="127" spans="1:6" ht="12.75">
      <c r="A127" s="52">
        <v>124</v>
      </c>
      <c r="B127" s="54" t="s">
        <v>319</v>
      </c>
      <c r="C127" s="54" t="s">
        <v>1790</v>
      </c>
      <c r="D127" s="56" t="s">
        <v>155</v>
      </c>
      <c r="E127" s="58">
        <v>45169</v>
      </c>
      <c r="F127" s="60">
        <v>1364926.72</v>
      </c>
    </row>
    <row r="128" spans="1:6" ht="12.75">
      <c r="A128" s="52">
        <v>125</v>
      </c>
      <c r="B128" s="54" t="s">
        <v>320</v>
      </c>
      <c r="C128" s="54" t="s">
        <v>1791</v>
      </c>
      <c r="D128" s="56" t="s">
        <v>155</v>
      </c>
      <c r="E128" s="58">
        <v>45169</v>
      </c>
      <c r="F128" s="60">
        <v>2696449.31</v>
      </c>
    </row>
    <row r="129" spans="1:6" ht="12.75">
      <c r="A129" s="52">
        <v>126</v>
      </c>
      <c r="B129" s="54" t="s">
        <v>321</v>
      </c>
      <c r="C129" s="54" t="s">
        <v>1792</v>
      </c>
      <c r="D129" s="56" t="s">
        <v>155</v>
      </c>
      <c r="E129" s="58">
        <v>45107</v>
      </c>
      <c r="F129" s="60">
        <v>178511348.51</v>
      </c>
    </row>
    <row r="130" spans="1:6" ht="12.75">
      <c r="A130" s="52">
        <v>127</v>
      </c>
      <c r="B130" s="54" t="s">
        <v>322</v>
      </c>
      <c r="C130" s="54" t="s">
        <v>1793</v>
      </c>
      <c r="D130" s="56" t="s">
        <v>155</v>
      </c>
      <c r="E130" s="58">
        <v>45107</v>
      </c>
      <c r="F130" s="60">
        <v>13866601.84</v>
      </c>
    </row>
    <row r="131" spans="1:6" ht="12.75">
      <c r="A131" s="52">
        <v>128</v>
      </c>
      <c r="B131" s="54" t="s">
        <v>323</v>
      </c>
      <c r="C131" s="54" t="s">
        <v>1794</v>
      </c>
      <c r="D131" s="56" t="s">
        <v>155</v>
      </c>
      <c r="E131" s="58">
        <v>45107</v>
      </c>
      <c r="F131" s="60">
        <v>1298963.46</v>
      </c>
    </row>
    <row r="132" spans="1:6" ht="12.75">
      <c r="A132" s="52">
        <v>129</v>
      </c>
      <c r="B132" s="54" t="s">
        <v>324</v>
      </c>
      <c r="C132" s="54" t="s">
        <v>1786</v>
      </c>
      <c r="D132" s="56" t="s">
        <v>155</v>
      </c>
      <c r="E132" s="58">
        <v>45106</v>
      </c>
      <c r="F132" s="60">
        <v>398731.86</v>
      </c>
    </row>
    <row r="133" spans="1:6" ht="12.75">
      <c r="A133" s="52">
        <v>130</v>
      </c>
      <c r="B133" s="54" t="s">
        <v>325</v>
      </c>
      <c r="C133" s="54" t="s">
        <v>1795</v>
      </c>
      <c r="D133" s="56" t="s">
        <v>155</v>
      </c>
      <c r="E133" s="58">
        <v>45107</v>
      </c>
      <c r="F133" s="60">
        <v>1527623.25</v>
      </c>
    </row>
    <row r="134" spans="1:6" ht="12.75">
      <c r="A134" s="52">
        <v>131</v>
      </c>
      <c r="B134" s="54" t="s">
        <v>326</v>
      </c>
      <c r="C134" s="54" t="s">
        <v>1796</v>
      </c>
      <c r="D134" s="56" t="s">
        <v>155</v>
      </c>
      <c r="E134" s="58">
        <v>45107</v>
      </c>
      <c r="F134" s="60">
        <v>1089679.36</v>
      </c>
    </row>
    <row r="135" spans="1:6" ht="12.75">
      <c r="A135" s="52">
        <v>132</v>
      </c>
      <c r="B135" s="54" t="s">
        <v>327</v>
      </c>
      <c r="C135" s="54" t="s">
        <v>1797</v>
      </c>
      <c r="D135" s="56" t="s">
        <v>155</v>
      </c>
      <c r="E135" s="58">
        <v>45107</v>
      </c>
      <c r="F135" s="60">
        <v>1286894.04</v>
      </c>
    </row>
    <row r="136" spans="1:6" ht="12.75">
      <c r="A136" s="52">
        <v>133</v>
      </c>
      <c r="B136" s="54" t="s">
        <v>328</v>
      </c>
      <c r="C136" s="54" t="s">
        <v>1798</v>
      </c>
      <c r="D136" s="56" t="s">
        <v>155</v>
      </c>
      <c r="E136" s="58">
        <v>45106</v>
      </c>
      <c r="F136" s="60">
        <v>247000</v>
      </c>
    </row>
    <row r="137" spans="1:6" ht="12.75">
      <c r="A137" s="52">
        <v>134</v>
      </c>
      <c r="B137" s="54" t="s">
        <v>329</v>
      </c>
      <c r="C137" s="54" t="s">
        <v>1799</v>
      </c>
      <c r="D137" s="56" t="s">
        <v>155</v>
      </c>
      <c r="E137" s="58">
        <v>45107</v>
      </c>
      <c r="F137" s="60">
        <v>898821.87</v>
      </c>
    </row>
    <row r="138" spans="1:6" ht="12.75">
      <c r="A138" s="52">
        <v>135</v>
      </c>
      <c r="B138" s="54" t="s">
        <v>330</v>
      </c>
      <c r="C138" s="54" t="s">
        <v>1800</v>
      </c>
      <c r="D138" s="56" t="s">
        <v>155</v>
      </c>
      <c r="E138" s="58">
        <v>45107</v>
      </c>
      <c r="F138" s="60">
        <v>1381028.66</v>
      </c>
    </row>
    <row r="139" spans="1:6" ht="12.75">
      <c r="A139" s="52">
        <v>136</v>
      </c>
      <c r="B139" s="54" t="s">
        <v>331</v>
      </c>
      <c r="C139" s="54" t="s">
        <v>1801</v>
      </c>
      <c r="D139" s="56" t="s">
        <v>155</v>
      </c>
      <c r="E139" s="58">
        <v>45107</v>
      </c>
      <c r="F139" s="60">
        <v>149525.93</v>
      </c>
    </row>
    <row r="140" spans="1:6" ht="12.75">
      <c r="A140" s="52">
        <v>137</v>
      </c>
      <c r="B140" s="54" t="s">
        <v>332</v>
      </c>
      <c r="C140" s="54" t="s">
        <v>1802</v>
      </c>
      <c r="D140" s="56" t="s">
        <v>155</v>
      </c>
      <c r="E140" s="58">
        <v>45107</v>
      </c>
      <c r="F140" s="60">
        <v>11741694.07</v>
      </c>
    </row>
    <row r="141" spans="1:6" ht="12.75">
      <c r="A141" s="52">
        <v>138</v>
      </c>
      <c r="B141" s="54" t="s">
        <v>333</v>
      </c>
      <c r="C141" s="54" t="s">
        <v>1803</v>
      </c>
      <c r="D141" s="56" t="s">
        <v>155</v>
      </c>
      <c r="E141" s="58">
        <v>45107</v>
      </c>
      <c r="F141" s="60">
        <v>1826118.31</v>
      </c>
    </row>
    <row r="142" spans="1:6" ht="12.75">
      <c r="A142" s="52">
        <v>139</v>
      </c>
      <c r="B142" s="54" t="s">
        <v>334</v>
      </c>
      <c r="C142" s="54" t="s">
        <v>1804</v>
      </c>
      <c r="D142" s="56" t="s">
        <v>155</v>
      </c>
      <c r="E142" s="58">
        <v>45126</v>
      </c>
      <c r="F142" s="60">
        <v>1906130</v>
      </c>
    </row>
    <row r="143" spans="1:6" ht="12.75">
      <c r="A143" s="52">
        <v>140</v>
      </c>
      <c r="B143" s="54" t="s">
        <v>335</v>
      </c>
      <c r="C143" s="54" t="s">
        <v>1775</v>
      </c>
      <c r="D143" s="56" t="s">
        <v>155</v>
      </c>
      <c r="E143" s="58">
        <v>45131</v>
      </c>
      <c r="F143" s="60">
        <v>1995145</v>
      </c>
    </row>
    <row r="144" spans="1:6" ht="12.75">
      <c r="A144" s="52">
        <v>141</v>
      </c>
      <c r="B144" s="54" t="s">
        <v>336</v>
      </c>
      <c r="C144" s="54" t="s">
        <v>1774</v>
      </c>
      <c r="D144" s="56" t="s">
        <v>155</v>
      </c>
      <c r="E144" s="58">
        <v>45131</v>
      </c>
      <c r="F144" s="60">
        <v>1570552.33</v>
      </c>
    </row>
    <row r="145" spans="1:6" ht="12.75">
      <c r="A145" s="52">
        <v>142</v>
      </c>
      <c r="B145" s="54" t="s">
        <v>337</v>
      </c>
      <c r="C145" s="54" t="s">
        <v>1776</v>
      </c>
      <c r="D145" s="56" t="s">
        <v>155</v>
      </c>
      <c r="E145" s="58">
        <v>45131</v>
      </c>
      <c r="F145" s="60">
        <v>1239142.73</v>
      </c>
    </row>
    <row r="146" spans="1:6" ht="12.75">
      <c r="A146" s="52">
        <v>143</v>
      </c>
      <c r="B146" s="54" t="s">
        <v>338</v>
      </c>
      <c r="C146" s="54" t="s">
        <v>1805</v>
      </c>
      <c r="D146" s="56" t="s">
        <v>155</v>
      </c>
      <c r="E146" s="58">
        <v>45169</v>
      </c>
      <c r="F146" s="60">
        <v>369113.03</v>
      </c>
    </row>
    <row r="147" spans="1:6" ht="12.75">
      <c r="A147" s="52">
        <v>144</v>
      </c>
      <c r="B147" s="54" t="s">
        <v>339</v>
      </c>
      <c r="C147" s="54" t="s">
        <v>1806</v>
      </c>
      <c r="D147" s="56" t="s">
        <v>155</v>
      </c>
      <c r="E147" s="58">
        <v>45169</v>
      </c>
      <c r="F147" s="60">
        <v>1890469.43</v>
      </c>
    </row>
    <row r="148" spans="1:6" ht="12.75">
      <c r="A148" s="52">
        <v>145</v>
      </c>
      <c r="B148" s="54" t="s">
        <v>340</v>
      </c>
      <c r="C148" s="54" t="s">
        <v>1807</v>
      </c>
      <c r="D148" s="56" t="s">
        <v>155</v>
      </c>
      <c r="E148" s="58">
        <v>45138</v>
      </c>
      <c r="F148" s="60">
        <v>1832051.82</v>
      </c>
    </row>
    <row r="149" spans="1:6" ht="12.75">
      <c r="A149" s="52">
        <v>146</v>
      </c>
      <c r="B149" s="54" t="s">
        <v>341</v>
      </c>
      <c r="C149" s="54" t="s">
        <v>1808</v>
      </c>
      <c r="D149" s="56" t="s">
        <v>155</v>
      </c>
      <c r="E149" s="58">
        <v>45138</v>
      </c>
      <c r="F149" s="60">
        <v>1593762.37</v>
      </c>
    </row>
    <row r="150" spans="1:6" ht="12.75">
      <c r="A150" s="52">
        <v>147</v>
      </c>
      <c r="B150" s="54" t="s">
        <v>342</v>
      </c>
      <c r="C150" s="54" t="s">
        <v>1809</v>
      </c>
      <c r="D150" s="56" t="s">
        <v>155</v>
      </c>
      <c r="E150" s="58">
        <v>45169</v>
      </c>
      <c r="F150" s="60">
        <v>3092842.29</v>
      </c>
    </row>
    <row r="151" spans="1:6" ht="12.75">
      <c r="A151" s="52">
        <v>148</v>
      </c>
      <c r="B151" s="54" t="s">
        <v>343</v>
      </c>
      <c r="C151" s="54" t="s">
        <v>1810</v>
      </c>
      <c r="D151" s="56" t="s">
        <v>155</v>
      </c>
      <c r="E151" s="58">
        <v>45169</v>
      </c>
      <c r="F151" s="60">
        <v>826004.03</v>
      </c>
    </row>
    <row r="152" spans="1:6" ht="12.75">
      <c r="A152" s="52">
        <v>149</v>
      </c>
      <c r="B152" s="54" t="s">
        <v>344</v>
      </c>
      <c r="C152" s="54" t="s">
        <v>1811</v>
      </c>
      <c r="D152" s="56" t="s">
        <v>155</v>
      </c>
      <c r="E152" s="58">
        <v>45169</v>
      </c>
      <c r="F152" s="60">
        <v>1880277.96</v>
      </c>
    </row>
    <row r="153" spans="1:6" ht="12.75">
      <c r="A153" s="52">
        <v>150</v>
      </c>
      <c r="B153" s="54" t="s">
        <v>345</v>
      </c>
      <c r="C153" s="54" t="s">
        <v>1812</v>
      </c>
      <c r="D153" s="56" t="s">
        <v>155</v>
      </c>
      <c r="E153" s="58">
        <v>45169</v>
      </c>
      <c r="F153" s="60">
        <v>293560.98</v>
      </c>
    </row>
    <row r="154" spans="1:6" ht="12.75">
      <c r="A154" s="52">
        <v>151</v>
      </c>
      <c r="B154" s="54" t="s">
        <v>346</v>
      </c>
      <c r="C154" s="54" t="s">
        <v>1813</v>
      </c>
      <c r="D154" s="56" t="s">
        <v>155</v>
      </c>
      <c r="E154" s="58">
        <v>45169</v>
      </c>
      <c r="F154" s="60">
        <v>815145.82</v>
      </c>
    </row>
    <row r="155" spans="1:6" ht="12.75">
      <c r="A155" s="52">
        <v>152</v>
      </c>
      <c r="B155" s="54" t="s">
        <v>347</v>
      </c>
      <c r="C155" s="54" t="s">
        <v>1814</v>
      </c>
      <c r="D155" s="56" t="s">
        <v>155</v>
      </c>
      <c r="E155" s="58">
        <v>45169</v>
      </c>
      <c r="F155" s="60">
        <v>882892.62</v>
      </c>
    </row>
    <row r="156" spans="1:6" ht="12.75">
      <c r="A156" s="52">
        <v>153</v>
      </c>
      <c r="B156" s="54" t="s">
        <v>348</v>
      </c>
      <c r="C156" s="54" t="s">
        <v>1815</v>
      </c>
      <c r="D156" s="56" t="s">
        <v>155</v>
      </c>
      <c r="E156" s="58">
        <v>45138</v>
      </c>
      <c r="F156" s="60">
        <v>634944.88</v>
      </c>
    </row>
    <row r="157" spans="1:6" ht="12.75">
      <c r="A157" s="52">
        <v>154</v>
      </c>
      <c r="B157" s="54" t="s">
        <v>349</v>
      </c>
      <c r="C157" s="54" t="s">
        <v>1816</v>
      </c>
      <c r="D157" s="56" t="s">
        <v>155</v>
      </c>
      <c r="E157" s="58">
        <v>45260</v>
      </c>
      <c r="F157" s="60">
        <v>1203916.49</v>
      </c>
    </row>
    <row r="158" spans="1:6" ht="12.75">
      <c r="A158" s="52">
        <v>155</v>
      </c>
      <c r="B158" s="54" t="s">
        <v>350</v>
      </c>
      <c r="C158" s="54" t="s">
        <v>1817</v>
      </c>
      <c r="D158" s="56" t="s">
        <v>155</v>
      </c>
      <c r="E158" s="58">
        <v>45260</v>
      </c>
      <c r="F158" s="60">
        <v>1310702.64</v>
      </c>
    </row>
    <row r="159" spans="1:6" ht="12.75">
      <c r="A159" s="52">
        <v>156</v>
      </c>
      <c r="B159" s="54" t="s">
        <v>351</v>
      </c>
      <c r="C159" s="54" t="s">
        <v>1818</v>
      </c>
      <c r="D159" s="56" t="s">
        <v>155</v>
      </c>
      <c r="E159" s="58">
        <v>45138</v>
      </c>
      <c r="F159" s="60">
        <v>1473715.58</v>
      </c>
    </row>
    <row r="160" spans="1:6" ht="12.75">
      <c r="A160" s="52">
        <v>157</v>
      </c>
      <c r="B160" s="54" t="s">
        <v>352</v>
      </c>
      <c r="C160" s="54" t="s">
        <v>1819</v>
      </c>
      <c r="D160" s="56" t="s">
        <v>155</v>
      </c>
      <c r="E160" s="58">
        <v>45138</v>
      </c>
      <c r="F160" s="60">
        <v>1243667.24</v>
      </c>
    </row>
    <row r="161" spans="1:6" ht="12.75">
      <c r="A161" s="52">
        <v>158</v>
      </c>
      <c r="B161" s="54" t="s">
        <v>353</v>
      </c>
      <c r="C161" s="54" t="s">
        <v>1820</v>
      </c>
      <c r="D161" s="56" t="s">
        <v>155</v>
      </c>
      <c r="E161" s="58">
        <v>45169</v>
      </c>
      <c r="F161" s="60">
        <v>2200303.31</v>
      </c>
    </row>
    <row r="162" spans="1:6" ht="12.75">
      <c r="A162" s="52">
        <v>159</v>
      </c>
      <c r="B162" s="54" t="s">
        <v>354</v>
      </c>
      <c r="C162" s="54" t="s">
        <v>1821</v>
      </c>
      <c r="D162" s="56" t="s">
        <v>155</v>
      </c>
      <c r="E162" s="58">
        <v>45169</v>
      </c>
      <c r="F162" s="60">
        <v>32782020.63</v>
      </c>
    </row>
    <row r="163" spans="1:6" ht="12.75">
      <c r="A163" s="52">
        <v>160</v>
      </c>
      <c r="B163" s="54" t="s">
        <v>355</v>
      </c>
      <c r="C163" s="54" t="s">
        <v>1822</v>
      </c>
      <c r="D163" s="56" t="s">
        <v>155</v>
      </c>
      <c r="E163" s="58">
        <v>45138</v>
      </c>
      <c r="F163" s="60">
        <v>7412918.5</v>
      </c>
    </row>
    <row r="164" spans="1:6" ht="12.75">
      <c r="A164" s="52">
        <v>161</v>
      </c>
      <c r="B164" s="54" t="s">
        <v>356</v>
      </c>
      <c r="C164" s="54" t="s">
        <v>1823</v>
      </c>
      <c r="D164" s="56" t="s">
        <v>155</v>
      </c>
      <c r="E164" s="58">
        <v>45138</v>
      </c>
      <c r="F164" s="60">
        <v>1958731.84</v>
      </c>
    </row>
    <row r="165" spans="1:6" ht="12.75">
      <c r="A165" s="52">
        <v>162</v>
      </c>
      <c r="B165" s="54" t="s">
        <v>357</v>
      </c>
      <c r="C165" s="54" t="s">
        <v>1824</v>
      </c>
      <c r="D165" s="56" t="s">
        <v>155</v>
      </c>
      <c r="E165" s="58">
        <v>45138</v>
      </c>
      <c r="F165" s="60">
        <v>1132178.89</v>
      </c>
    </row>
    <row r="166" spans="1:6" ht="12.75">
      <c r="A166" s="52">
        <v>163</v>
      </c>
      <c r="B166" s="54" t="s">
        <v>358</v>
      </c>
      <c r="C166" s="54" t="s">
        <v>1825</v>
      </c>
      <c r="D166" s="56" t="s">
        <v>155</v>
      </c>
      <c r="E166" s="58">
        <v>45147</v>
      </c>
      <c r="F166" s="60">
        <v>77400</v>
      </c>
    </row>
    <row r="167" spans="1:6" ht="12.75">
      <c r="A167" s="52">
        <v>164</v>
      </c>
      <c r="B167" s="54" t="s">
        <v>359</v>
      </c>
      <c r="C167" s="54" t="s">
        <v>1825</v>
      </c>
      <c r="D167" s="56" t="s">
        <v>155</v>
      </c>
      <c r="E167" s="58">
        <v>45147</v>
      </c>
      <c r="F167" s="60">
        <v>77400</v>
      </c>
    </row>
    <row r="168" spans="1:6" ht="12.75">
      <c r="A168" s="52">
        <v>165</v>
      </c>
      <c r="B168" s="54" t="s">
        <v>360</v>
      </c>
      <c r="C168" s="54" t="s">
        <v>1825</v>
      </c>
      <c r="D168" s="56" t="s">
        <v>155</v>
      </c>
      <c r="E168" s="58">
        <v>45147</v>
      </c>
      <c r="F168" s="60">
        <v>77400</v>
      </c>
    </row>
    <row r="169" spans="1:6" ht="12.75">
      <c r="A169" s="52">
        <v>166</v>
      </c>
      <c r="B169" s="54" t="s">
        <v>361</v>
      </c>
      <c r="C169" s="54" t="s">
        <v>1774</v>
      </c>
      <c r="D169" s="56" t="s">
        <v>155</v>
      </c>
      <c r="E169" s="58">
        <v>45162</v>
      </c>
      <c r="F169" s="60">
        <v>1570552.33</v>
      </c>
    </row>
    <row r="170" spans="1:6" ht="12.75">
      <c r="A170" s="52">
        <v>167</v>
      </c>
      <c r="B170" s="54" t="s">
        <v>362</v>
      </c>
      <c r="C170" s="54" t="s">
        <v>1826</v>
      </c>
      <c r="D170" s="56" t="s">
        <v>155</v>
      </c>
      <c r="E170" s="58">
        <v>45199</v>
      </c>
      <c r="F170" s="60">
        <v>1918292.33</v>
      </c>
    </row>
    <row r="171" spans="1:6" ht="12.75">
      <c r="A171" s="52">
        <v>168</v>
      </c>
      <c r="B171" s="54" t="s">
        <v>363</v>
      </c>
      <c r="C171" s="54" t="s">
        <v>1827</v>
      </c>
      <c r="D171" s="56" t="s">
        <v>155</v>
      </c>
      <c r="E171" s="58">
        <v>45169</v>
      </c>
      <c r="F171" s="60">
        <v>1874520.21</v>
      </c>
    </row>
    <row r="172" spans="1:6" ht="12.75">
      <c r="A172" s="52">
        <v>169</v>
      </c>
      <c r="B172" s="54" t="s">
        <v>364</v>
      </c>
      <c r="C172" s="54" t="s">
        <v>1828</v>
      </c>
      <c r="D172" s="56" t="s">
        <v>155</v>
      </c>
      <c r="E172" s="58">
        <v>45169</v>
      </c>
      <c r="F172" s="60">
        <v>2888812.14</v>
      </c>
    </row>
    <row r="173" spans="1:6" ht="12.75">
      <c r="A173" s="52">
        <v>170</v>
      </c>
      <c r="B173" s="54" t="s">
        <v>365</v>
      </c>
      <c r="C173" s="54" t="s">
        <v>1829</v>
      </c>
      <c r="D173" s="56" t="s">
        <v>155</v>
      </c>
      <c r="E173" s="58">
        <v>45260</v>
      </c>
      <c r="F173" s="60">
        <v>898899.4</v>
      </c>
    </row>
    <row r="174" spans="1:6" ht="12.75">
      <c r="A174" s="52">
        <v>171</v>
      </c>
      <c r="B174" s="54" t="s">
        <v>366</v>
      </c>
      <c r="C174" s="54" t="s">
        <v>1830</v>
      </c>
      <c r="D174" s="56" t="s">
        <v>155</v>
      </c>
      <c r="E174" s="58">
        <v>45260</v>
      </c>
      <c r="F174" s="60">
        <v>1284999.46</v>
      </c>
    </row>
    <row r="175" spans="1:6" ht="12.75">
      <c r="A175" s="52">
        <v>172</v>
      </c>
      <c r="B175" s="54" t="s">
        <v>367</v>
      </c>
      <c r="C175" s="54" t="s">
        <v>1831</v>
      </c>
      <c r="D175" s="56" t="s">
        <v>155</v>
      </c>
      <c r="E175" s="58">
        <v>45199</v>
      </c>
      <c r="F175" s="60">
        <v>28250.06</v>
      </c>
    </row>
    <row r="176" spans="1:6" ht="12.75">
      <c r="A176" s="52">
        <v>173</v>
      </c>
      <c r="B176" s="54" t="s">
        <v>368</v>
      </c>
      <c r="C176" s="54" t="s">
        <v>1832</v>
      </c>
      <c r="D176" s="56" t="s">
        <v>155</v>
      </c>
      <c r="E176" s="58">
        <v>45169</v>
      </c>
      <c r="F176" s="60">
        <v>19109998.44</v>
      </c>
    </row>
    <row r="177" spans="1:6" ht="12.75">
      <c r="A177" s="52">
        <v>174</v>
      </c>
      <c r="B177" s="54" t="s">
        <v>369</v>
      </c>
      <c r="C177" s="54" t="s">
        <v>1833</v>
      </c>
      <c r="D177" s="56" t="s">
        <v>155</v>
      </c>
      <c r="E177" s="58">
        <v>45169</v>
      </c>
      <c r="F177" s="60">
        <v>1680320.55</v>
      </c>
    </row>
    <row r="178" spans="1:6" ht="12.75">
      <c r="A178" s="52">
        <v>175</v>
      </c>
      <c r="B178" s="54" t="s">
        <v>370</v>
      </c>
      <c r="C178" s="54" t="s">
        <v>1834</v>
      </c>
      <c r="D178" s="56" t="s">
        <v>155</v>
      </c>
      <c r="E178" s="58">
        <v>45169</v>
      </c>
      <c r="F178" s="60">
        <v>1135686.64</v>
      </c>
    </row>
    <row r="179" spans="1:6" ht="12.75">
      <c r="A179" s="52">
        <v>176</v>
      </c>
      <c r="B179" s="54" t="s">
        <v>371</v>
      </c>
      <c r="C179" s="54" t="s">
        <v>1835</v>
      </c>
      <c r="D179" s="56" t="s">
        <v>155</v>
      </c>
      <c r="E179" s="58">
        <v>45169</v>
      </c>
      <c r="F179" s="60">
        <v>1047571.37</v>
      </c>
    </row>
    <row r="180" spans="1:6" ht="12.75">
      <c r="A180" s="52">
        <v>177</v>
      </c>
      <c r="B180" s="54" t="s">
        <v>372</v>
      </c>
      <c r="C180" s="54" t="s">
        <v>1836</v>
      </c>
      <c r="D180" s="56" t="s">
        <v>155</v>
      </c>
      <c r="E180" s="58">
        <v>45169</v>
      </c>
      <c r="F180" s="60">
        <v>739940.19</v>
      </c>
    </row>
    <row r="181" spans="1:6" ht="12.75">
      <c r="A181" s="52">
        <v>178</v>
      </c>
      <c r="B181" s="54" t="s">
        <v>373</v>
      </c>
      <c r="C181" s="54" t="s">
        <v>1837</v>
      </c>
      <c r="D181" s="56" t="s">
        <v>155</v>
      </c>
      <c r="E181" s="58">
        <v>45169</v>
      </c>
      <c r="F181" s="60">
        <v>475939.12</v>
      </c>
    </row>
    <row r="182" spans="1:6" ht="12.75">
      <c r="A182" s="52">
        <v>179</v>
      </c>
      <c r="B182" s="54" t="s">
        <v>374</v>
      </c>
      <c r="C182" s="54" t="s">
        <v>1825</v>
      </c>
      <c r="D182" s="56" t="s">
        <v>155</v>
      </c>
      <c r="E182" s="58">
        <v>45195</v>
      </c>
      <c r="F182" s="60">
        <v>77400</v>
      </c>
    </row>
    <row r="183" spans="1:6" ht="12.75">
      <c r="A183" s="52">
        <v>180</v>
      </c>
      <c r="B183" s="54" t="s">
        <v>375</v>
      </c>
      <c r="C183" s="54" t="s">
        <v>1825</v>
      </c>
      <c r="D183" s="56" t="s">
        <v>155</v>
      </c>
      <c r="E183" s="58">
        <v>45195</v>
      </c>
      <c r="F183" s="60">
        <v>77400</v>
      </c>
    </row>
    <row r="184" spans="1:6" ht="12.75">
      <c r="A184" s="52">
        <v>181</v>
      </c>
      <c r="B184" s="54" t="s">
        <v>376</v>
      </c>
      <c r="C184" s="54" t="s">
        <v>1825</v>
      </c>
      <c r="D184" s="56" t="s">
        <v>155</v>
      </c>
      <c r="E184" s="58">
        <v>45195</v>
      </c>
      <c r="F184" s="60">
        <v>77400</v>
      </c>
    </row>
    <row r="185" spans="1:6" ht="12.75">
      <c r="A185" s="52">
        <v>182</v>
      </c>
      <c r="B185" s="54" t="s">
        <v>377</v>
      </c>
      <c r="C185" s="54" t="s">
        <v>1838</v>
      </c>
      <c r="D185" s="56" t="s">
        <v>155</v>
      </c>
      <c r="E185" s="58">
        <v>45199</v>
      </c>
      <c r="F185" s="60">
        <v>360319.31</v>
      </c>
    </row>
    <row r="186" spans="1:6" ht="12.75">
      <c r="A186" s="52">
        <v>183</v>
      </c>
      <c r="B186" s="54" t="s">
        <v>378</v>
      </c>
      <c r="C186" s="54" t="s">
        <v>1839</v>
      </c>
      <c r="D186" s="56" t="s">
        <v>155</v>
      </c>
      <c r="E186" s="58">
        <v>45199</v>
      </c>
      <c r="F186" s="60">
        <v>1459516.97</v>
      </c>
    </row>
    <row r="187" spans="1:6" ht="12.75">
      <c r="A187" s="52">
        <v>184</v>
      </c>
      <c r="B187" s="54" t="s">
        <v>379</v>
      </c>
      <c r="C187" s="54" t="s">
        <v>1840</v>
      </c>
      <c r="D187" s="56" t="s">
        <v>155</v>
      </c>
      <c r="E187" s="58">
        <v>45199</v>
      </c>
      <c r="F187" s="60">
        <v>1759821.04</v>
      </c>
    </row>
    <row r="188" spans="1:6" ht="12.75">
      <c r="A188" s="52">
        <v>185</v>
      </c>
      <c r="B188" s="54" t="s">
        <v>380</v>
      </c>
      <c r="C188" s="54" t="s">
        <v>1841</v>
      </c>
      <c r="D188" s="56" t="s">
        <v>155</v>
      </c>
      <c r="E188" s="58">
        <v>45199</v>
      </c>
      <c r="F188" s="60">
        <v>504388.24</v>
      </c>
    </row>
    <row r="189" spans="1:6" ht="12.75">
      <c r="A189" s="52">
        <v>186</v>
      </c>
      <c r="B189" s="54" t="s">
        <v>381</v>
      </c>
      <c r="C189" s="54" t="s">
        <v>1842</v>
      </c>
      <c r="D189" s="56" t="s">
        <v>155</v>
      </c>
      <c r="E189" s="58">
        <v>45199</v>
      </c>
      <c r="F189" s="60">
        <v>683592.71</v>
      </c>
    </row>
    <row r="190" spans="1:6" ht="12.75">
      <c r="A190" s="52">
        <v>187</v>
      </c>
      <c r="B190" s="54" t="s">
        <v>382</v>
      </c>
      <c r="C190" s="54" t="s">
        <v>1843</v>
      </c>
      <c r="D190" s="56" t="s">
        <v>155</v>
      </c>
      <c r="E190" s="58">
        <v>45199</v>
      </c>
      <c r="F190" s="60">
        <v>1548736.91</v>
      </c>
    </row>
    <row r="191" spans="1:6" ht="12.75">
      <c r="A191" s="52">
        <v>188</v>
      </c>
      <c r="B191" s="54" t="s">
        <v>383</v>
      </c>
      <c r="C191" s="54" t="s">
        <v>1844</v>
      </c>
      <c r="D191" s="56" t="s">
        <v>155</v>
      </c>
      <c r="E191" s="58">
        <v>45230</v>
      </c>
      <c r="F191" s="60">
        <v>1605826.36</v>
      </c>
    </row>
    <row r="192" spans="1:6" ht="12.75">
      <c r="A192" s="52">
        <v>189</v>
      </c>
      <c r="B192" s="54" t="s">
        <v>384</v>
      </c>
      <c r="C192" s="54" t="s">
        <v>1775</v>
      </c>
      <c r="D192" s="56" t="s">
        <v>155</v>
      </c>
      <c r="E192" s="58">
        <v>45222</v>
      </c>
      <c r="F192" s="60">
        <v>1995145</v>
      </c>
    </row>
    <row r="193" spans="1:6" ht="12.75">
      <c r="A193" s="52">
        <v>190</v>
      </c>
      <c r="B193" s="54" t="s">
        <v>385</v>
      </c>
      <c r="C193" s="54" t="s">
        <v>1774</v>
      </c>
      <c r="D193" s="56" t="s">
        <v>155</v>
      </c>
      <c r="E193" s="58">
        <v>45222</v>
      </c>
      <c r="F193" s="60">
        <v>1570552.33</v>
      </c>
    </row>
    <row r="194" spans="1:6" ht="12.75">
      <c r="A194" s="52">
        <v>191</v>
      </c>
      <c r="B194" s="54" t="s">
        <v>386</v>
      </c>
      <c r="C194" s="54" t="s">
        <v>1776</v>
      </c>
      <c r="D194" s="56" t="s">
        <v>155</v>
      </c>
      <c r="E194" s="58">
        <v>45222</v>
      </c>
      <c r="F194" s="60">
        <v>1239142.73</v>
      </c>
    </row>
    <row r="195" spans="1:6" ht="12.75">
      <c r="A195" s="52">
        <v>192</v>
      </c>
      <c r="B195" s="54" t="s">
        <v>387</v>
      </c>
      <c r="C195" s="54" t="s">
        <v>1774</v>
      </c>
      <c r="D195" s="56" t="s">
        <v>155</v>
      </c>
      <c r="E195" s="58">
        <v>45222</v>
      </c>
      <c r="F195" s="60">
        <v>1570552.33</v>
      </c>
    </row>
    <row r="196" spans="1:6" ht="12.75">
      <c r="A196" s="52">
        <v>193</v>
      </c>
      <c r="B196" s="54" t="s">
        <v>388</v>
      </c>
      <c r="C196" s="54" t="s">
        <v>1776</v>
      </c>
      <c r="D196" s="56" t="s">
        <v>155</v>
      </c>
      <c r="E196" s="58">
        <v>45222</v>
      </c>
      <c r="F196" s="60">
        <v>1239142.73</v>
      </c>
    </row>
    <row r="197" spans="1:6" ht="12.75">
      <c r="A197" s="52">
        <v>194</v>
      </c>
      <c r="B197" s="54" t="s">
        <v>389</v>
      </c>
      <c r="C197" s="54" t="s">
        <v>1845</v>
      </c>
      <c r="D197" s="56" t="s">
        <v>155</v>
      </c>
      <c r="E197" s="58">
        <v>45222</v>
      </c>
      <c r="F197" s="60">
        <v>1551800</v>
      </c>
    </row>
    <row r="198" spans="1:6" ht="12.75">
      <c r="A198" s="52">
        <v>195</v>
      </c>
      <c r="B198" s="54" t="s">
        <v>390</v>
      </c>
      <c r="C198" s="54" t="s">
        <v>1776</v>
      </c>
      <c r="D198" s="56" t="s">
        <v>155</v>
      </c>
      <c r="E198" s="58">
        <v>45222</v>
      </c>
      <c r="F198" s="60">
        <v>1239142.73</v>
      </c>
    </row>
    <row r="199" spans="1:6" ht="12.75">
      <c r="A199" s="52">
        <v>196</v>
      </c>
      <c r="B199" s="54" t="s">
        <v>391</v>
      </c>
      <c r="C199" s="54" t="s">
        <v>1846</v>
      </c>
      <c r="D199" s="56" t="s">
        <v>155</v>
      </c>
      <c r="E199" s="58">
        <v>45230</v>
      </c>
      <c r="F199" s="60">
        <v>9999788.56</v>
      </c>
    </row>
    <row r="200" spans="1:6" ht="12.75">
      <c r="A200" s="52">
        <v>197</v>
      </c>
      <c r="B200" s="54" t="s">
        <v>392</v>
      </c>
      <c r="C200" s="54" t="s">
        <v>1847</v>
      </c>
      <c r="D200" s="56" t="s">
        <v>155</v>
      </c>
      <c r="E200" s="58">
        <v>45230</v>
      </c>
      <c r="F200" s="60">
        <v>2009397.38</v>
      </c>
    </row>
    <row r="201" spans="1:6" ht="12.75">
      <c r="A201" s="52">
        <v>198</v>
      </c>
      <c r="B201" s="54" t="s">
        <v>393</v>
      </c>
      <c r="C201" s="54" t="s">
        <v>1848</v>
      </c>
      <c r="D201" s="56" t="s">
        <v>155</v>
      </c>
      <c r="E201" s="58">
        <v>45230</v>
      </c>
      <c r="F201" s="60">
        <v>1453331.42</v>
      </c>
    </row>
    <row r="202" spans="1:6" ht="12.75">
      <c r="A202" s="52">
        <v>199</v>
      </c>
      <c r="B202" s="54" t="s">
        <v>394</v>
      </c>
      <c r="C202" s="54" t="s">
        <v>1849</v>
      </c>
      <c r="D202" s="56" t="s">
        <v>155</v>
      </c>
      <c r="E202" s="58">
        <v>45230</v>
      </c>
      <c r="F202" s="60">
        <v>984537.5</v>
      </c>
    </row>
    <row r="203" spans="1:6" ht="12.75">
      <c r="A203" s="52">
        <v>200</v>
      </c>
      <c r="B203" s="54" t="s">
        <v>395</v>
      </c>
      <c r="C203" s="54" t="s">
        <v>1850</v>
      </c>
      <c r="D203" s="56" t="s">
        <v>155</v>
      </c>
      <c r="E203" s="58">
        <v>45230</v>
      </c>
      <c r="F203" s="60">
        <v>1773002.16</v>
      </c>
    </row>
    <row r="204" spans="1:6" ht="12.75">
      <c r="A204" s="52">
        <v>201</v>
      </c>
      <c r="B204" s="54" t="s">
        <v>396</v>
      </c>
      <c r="C204" s="54" t="s">
        <v>1851</v>
      </c>
      <c r="D204" s="56" t="s">
        <v>155</v>
      </c>
      <c r="E204" s="58">
        <v>45230</v>
      </c>
      <c r="F204" s="60">
        <v>1894872.36</v>
      </c>
    </row>
    <row r="205" spans="1:6" ht="12.75">
      <c r="A205" s="52">
        <v>202</v>
      </c>
      <c r="B205" s="54" t="s">
        <v>397</v>
      </c>
      <c r="C205" s="54" t="s">
        <v>1852</v>
      </c>
      <c r="D205" s="56" t="s">
        <v>155</v>
      </c>
      <c r="E205" s="58">
        <v>45230</v>
      </c>
      <c r="F205" s="60">
        <v>1358348.57</v>
      </c>
    </row>
    <row r="206" spans="1:6" ht="12.75">
      <c r="A206" s="52">
        <v>203</v>
      </c>
      <c r="B206" s="54" t="s">
        <v>398</v>
      </c>
      <c r="C206" s="54" t="s">
        <v>1853</v>
      </c>
      <c r="D206" s="56" t="s">
        <v>155</v>
      </c>
      <c r="E206" s="58">
        <v>45230</v>
      </c>
      <c r="F206" s="60">
        <v>4462138.68</v>
      </c>
    </row>
    <row r="207" spans="1:6" ht="12.75">
      <c r="A207" s="52">
        <v>204</v>
      </c>
      <c r="B207" s="54" t="s">
        <v>399</v>
      </c>
      <c r="C207" s="54" t="s">
        <v>1813</v>
      </c>
      <c r="D207" s="56" t="s">
        <v>155</v>
      </c>
      <c r="E207" s="58">
        <v>45230</v>
      </c>
      <c r="F207" s="60">
        <v>1288639.91</v>
      </c>
    </row>
    <row r="208" spans="1:6" ht="12.75">
      <c r="A208" s="52">
        <v>205</v>
      </c>
      <c r="B208" s="54" t="s">
        <v>400</v>
      </c>
      <c r="C208" s="54" t="s">
        <v>1854</v>
      </c>
      <c r="D208" s="56" t="s">
        <v>155</v>
      </c>
      <c r="E208" s="58">
        <v>45260</v>
      </c>
      <c r="F208" s="60">
        <v>962725.95</v>
      </c>
    </row>
    <row r="209" spans="1:6" ht="12.75">
      <c r="A209" s="52">
        <v>206</v>
      </c>
      <c r="B209" s="54" t="s">
        <v>401</v>
      </c>
      <c r="C209" s="54" t="s">
        <v>1764</v>
      </c>
      <c r="D209" s="56" t="s">
        <v>155</v>
      </c>
      <c r="E209" s="58">
        <v>45260</v>
      </c>
      <c r="F209" s="60">
        <v>976143.1</v>
      </c>
    </row>
    <row r="210" spans="1:6" ht="12.75">
      <c r="A210" s="52">
        <v>207</v>
      </c>
      <c r="B210" s="54" t="s">
        <v>402</v>
      </c>
      <c r="C210" s="54" t="s">
        <v>1855</v>
      </c>
      <c r="D210" s="56" t="s">
        <v>155</v>
      </c>
      <c r="E210" s="58">
        <v>45230</v>
      </c>
      <c r="F210" s="60">
        <v>1501276.13</v>
      </c>
    </row>
    <row r="211" spans="1:6" ht="12.75">
      <c r="A211" s="52">
        <v>208</v>
      </c>
      <c r="B211" s="54" t="s">
        <v>403</v>
      </c>
      <c r="C211" s="54" t="s">
        <v>1856</v>
      </c>
      <c r="D211" s="56" t="s">
        <v>155</v>
      </c>
      <c r="E211" s="58">
        <v>45230</v>
      </c>
      <c r="F211" s="60">
        <v>1613313.25</v>
      </c>
    </row>
    <row r="212" spans="1:6" ht="12.75">
      <c r="A212" s="52">
        <v>209</v>
      </c>
      <c r="B212" s="54" t="s">
        <v>404</v>
      </c>
      <c r="C212" s="54" t="s">
        <v>1857</v>
      </c>
      <c r="D212" s="56" t="s">
        <v>155</v>
      </c>
      <c r="E212" s="58">
        <v>45230</v>
      </c>
      <c r="F212" s="60">
        <v>1769290.99</v>
      </c>
    </row>
    <row r="213" spans="1:6" ht="12.75">
      <c r="A213" s="52">
        <v>210</v>
      </c>
      <c r="B213" s="54" t="s">
        <v>405</v>
      </c>
      <c r="C213" s="54" t="s">
        <v>1858</v>
      </c>
      <c r="D213" s="56" t="s">
        <v>155</v>
      </c>
      <c r="E213" s="58">
        <v>45230</v>
      </c>
      <c r="F213" s="60">
        <v>1376441.31</v>
      </c>
    </row>
    <row r="214" spans="1:6" ht="12.75">
      <c r="A214" s="52">
        <v>211</v>
      </c>
      <c r="B214" s="54" t="s">
        <v>406</v>
      </c>
      <c r="C214" s="54" t="s">
        <v>1859</v>
      </c>
      <c r="D214" s="56" t="s">
        <v>155</v>
      </c>
      <c r="E214" s="58">
        <v>45230</v>
      </c>
      <c r="F214" s="60">
        <v>966927.66</v>
      </c>
    </row>
    <row r="215" spans="1:6" ht="12.75">
      <c r="A215" s="52">
        <v>212</v>
      </c>
      <c r="B215" s="54" t="s">
        <v>407</v>
      </c>
      <c r="C215" s="54" t="s">
        <v>1860</v>
      </c>
      <c r="D215" s="56" t="s">
        <v>155</v>
      </c>
      <c r="E215" s="58">
        <v>45230</v>
      </c>
      <c r="F215" s="60">
        <v>17654606.32</v>
      </c>
    </row>
    <row r="216" spans="1:6" ht="12.75">
      <c r="A216" s="52">
        <v>213</v>
      </c>
      <c r="B216" s="54" t="s">
        <v>408</v>
      </c>
      <c r="C216" s="54" t="s">
        <v>1861</v>
      </c>
      <c r="D216" s="56" t="s">
        <v>155</v>
      </c>
      <c r="E216" s="58">
        <v>45230</v>
      </c>
      <c r="F216" s="60">
        <v>547452.03</v>
      </c>
    </row>
    <row r="217" spans="1:6" ht="12.75">
      <c r="A217" s="52">
        <v>214</v>
      </c>
      <c r="B217" s="54" t="s">
        <v>409</v>
      </c>
      <c r="C217" s="54" t="s">
        <v>1775</v>
      </c>
      <c r="D217" s="56" t="s">
        <v>155</v>
      </c>
      <c r="E217" s="58">
        <v>45238</v>
      </c>
      <c r="F217" s="60">
        <v>1995145</v>
      </c>
    </row>
    <row r="218" spans="1:6" ht="12.75">
      <c r="A218" s="52">
        <v>215</v>
      </c>
      <c r="B218" s="54" t="s">
        <v>410</v>
      </c>
      <c r="C218" s="54" t="s">
        <v>1776</v>
      </c>
      <c r="D218" s="56" t="s">
        <v>155</v>
      </c>
      <c r="E218" s="58">
        <v>45238</v>
      </c>
      <c r="F218" s="60">
        <v>1239142.73</v>
      </c>
    </row>
    <row r="219" spans="1:6" ht="12.75">
      <c r="A219" s="52">
        <v>216</v>
      </c>
      <c r="B219" s="54" t="s">
        <v>411</v>
      </c>
      <c r="C219" s="54" t="s">
        <v>1776</v>
      </c>
      <c r="D219" s="56" t="s">
        <v>155</v>
      </c>
      <c r="E219" s="58">
        <v>45238</v>
      </c>
      <c r="F219" s="60">
        <v>1239142.73</v>
      </c>
    </row>
    <row r="220" spans="1:6" ht="12.75">
      <c r="A220" s="52">
        <v>217</v>
      </c>
      <c r="B220" s="54" t="s">
        <v>412</v>
      </c>
      <c r="C220" s="54" t="s">
        <v>1774</v>
      </c>
      <c r="D220" s="56" t="s">
        <v>155</v>
      </c>
      <c r="E220" s="58">
        <v>45238</v>
      </c>
      <c r="F220" s="60">
        <v>1570552.33</v>
      </c>
    </row>
    <row r="221" spans="1:6" ht="12.75">
      <c r="A221" s="52">
        <v>218</v>
      </c>
      <c r="B221" s="54" t="s">
        <v>413</v>
      </c>
      <c r="C221" s="54" t="s">
        <v>1862</v>
      </c>
      <c r="D221" s="56" t="s">
        <v>155</v>
      </c>
      <c r="E221" s="58">
        <v>45251</v>
      </c>
      <c r="F221" s="60">
        <v>7120000</v>
      </c>
    </row>
    <row r="222" spans="1:6" ht="12.75">
      <c r="A222" s="52">
        <v>219</v>
      </c>
      <c r="B222" s="54" t="s">
        <v>414</v>
      </c>
      <c r="C222" s="54" t="s">
        <v>1863</v>
      </c>
      <c r="D222" s="56" t="s">
        <v>155</v>
      </c>
      <c r="E222" s="58">
        <v>45252</v>
      </c>
      <c r="F222" s="60">
        <v>988651.52</v>
      </c>
    </row>
    <row r="223" spans="1:6" ht="12.75">
      <c r="A223" s="52">
        <v>220</v>
      </c>
      <c r="B223" s="54" t="s">
        <v>415</v>
      </c>
      <c r="C223" s="54" t="s">
        <v>1710</v>
      </c>
      <c r="D223" s="56" t="s">
        <v>155</v>
      </c>
      <c r="E223" s="58">
        <v>45259</v>
      </c>
      <c r="F223" s="60">
        <v>7612000</v>
      </c>
    </row>
    <row r="224" spans="1:6" ht="12.75">
      <c r="A224" s="52">
        <v>221</v>
      </c>
      <c r="B224" s="54" t="s">
        <v>416</v>
      </c>
      <c r="C224" s="54" t="s">
        <v>1864</v>
      </c>
      <c r="D224" s="56" t="s">
        <v>155</v>
      </c>
      <c r="E224" s="58">
        <v>45253</v>
      </c>
      <c r="F224" s="60">
        <v>92864.97</v>
      </c>
    </row>
    <row r="225" spans="1:6" ht="12.75">
      <c r="A225" s="52">
        <v>222</v>
      </c>
      <c r="B225" s="54" t="s">
        <v>417</v>
      </c>
      <c r="C225" s="54" t="s">
        <v>1865</v>
      </c>
      <c r="D225" s="56" t="s">
        <v>155</v>
      </c>
      <c r="E225" s="58">
        <v>45260</v>
      </c>
      <c r="F225" s="60">
        <v>1519673.29</v>
      </c>
    </row>
    <row r="226" spans="1:6" ht="12.75">
      <c r="A226" s="52">
        <v>223</v>
      </c>
      <c r="B226" s="54" t="s">
        <v>418</v>
      </c>
      <c r="C226" s="54" t="s">
        <v>1866</v>
      </c>
      <c r="D226" s="56" t="s">
        <v>155</v>
      </c>
      <c r="E226" s="58">
        <v>45260</v>
      </c>
      <c r="F226" s="60">
        <v>1491500.17</v>
      </c>
    </row>
    <row r="227" spans="1:6" ht="12.75">
      <c r="A227" s="52">
        <v>224</v>
      </c>
      <c r="B227" s="54" t="s">
        <v>419</v>
      </c>
      <c r="C227" s="54" t="s">
        <v>1867</v>
      </c>
      <c r="D227" s="56" t="s">
        <v>155</v>
      </c>
      <c r="E227" s="58">
        <v>45272</v>
      </c>
      <c r="F227" s="60">
        <v>401807</v>
      </c>
    </row>
    <row r="228" spans="1:6" ht="12.75">
      <c r="A228" s="52">
        <v>225</v>
      </c>
      <c r="B228" s="54" t="s">
        <v>420</v>
      </c>
      <c r="C228" s="54" t="s">
        <v>1868</v>
      </c>
      <c r="D228" s="56" t="s">
        <v>155</v>
      </c>
      <c r="E228" s="58">
        <v>45272</v>
      </c>
      <c r="F228" s="60">
        <v>243176</v>
      </c>
    </row>
    <row r="229" spans="1:6" ht="12.75">
      <c r="A229" s="52">
        <v>226</v>
      </c>
      <c r="B229" s="54" t="s">
        <v>421</v>
      </c>
      <c r="C229" s="54" t="s">
        <v>1869</v>
      </c>
      <c r="D229" s="56" t="s">
        <v>155</v>
      </c>
      <c r="E229" s="58">
        <v>45272</v>
      </c>
      <c r="F229" s="60">
        <v>168660</v>
      </c>
    </row>
    <row r="230" spans="1:6" ht="12.75">
      <c r="A230" s="52">
        <v>227</v>
      </c>
      <c r="B230" s="54" t="s">
        <v>422</v>
      </c>
      <c r="C230" s="54" t="s">
        <v>1868</v>
      </c>
      <c r="D230" s="56" t="s">
        <v>155</v>
      </c>
      <c r="E230" s="58">
        <v>45259</v>
      </c>
      <c r="F230" s="60">
        <v>243176</v>
      </c>
    </row>
    <row r="231" spans="1:6" ht="12.75">
      <c r="A231" s="52">
        <v>228</v>
      </c>
      <c r="B231" s="54" t="s">
        <v>423</v>
      </c>
      <c r="C231" s="54" t="s">
        <v>1868</v>
      </c>
      <c r="D231" s="56" t="s">
        <v>155</v>
      </c>
      <c r="E231" s="58">
        <v>45259</v>
      </c>
      <c r="F231" s="60">
        <v>243176</v>
      </c>
    </row>
    <row r="232" spans="1:6" ht="12.75">
      <c r="A232" s="52">
        <v>229</v>
      </c>
      <c r="B232" s="54" t="s">
        <v>424</v>
      </c>
      <c r="C232" s="54" t="s">
        <v>1868</v>
      </c>
      <c r="D232" s="56" t="s">
        <v>155</v>
      </c>
      <c r="E232" s="58">
        <v>45259</v>
      </c>
      <c r="F232" s="60">
        <v>243176</v>
      </c>
    </row>
    <row r="233" spans="1:6" ht="12.75">
      <c r="A233" s="52">
        <v>230</v>
      </c>
      <c r="B233" s="54" t="s">
        <v>425</v>
      </c>
      <c r="C233" s="54" t="s">
        <v>1870</v>
      </c>
      <c r="D233" s="56" t="s">
        <v>155</v>
      </c>
      <c r="E233" s="58">
        <v>45260</v>
      </c>
      <c r="F233" s="60">
        <v>8464205.29</v>
      </c>
    </row>
    <row r="234" spans="1:6" ht="12.75">
      <c r="A234" s="52">
        <v>231</v>
      </c>
      <c r="B234" s="54" t="s">
        <v>426</v>
      </c>
      <c r="C234" s="54" t="s">
        <v>1776</v>
      </c>
      <c r="D234" s="56" t="s">
        <v>155</v>
      </c>
      <c r="E234" s="58">
        <v>45259</v>
      </c>
      <c r="F234" s="60">
        <v>1239142.73</v>
      </c>
    </row>
    <row r="235" spans="1:6" ht="12.75">
      <c r="A235" s="52">
        <v>232</v>
      </c>
      <c r="B235" s="54" t="s">
        <v>427</v>
      </c>
      <c r="C235" s="54" t="s">
        <v>1776</v>
      </c>
      <c r="D235" s="56" t="s">
        <v>155</v>
      </c>
      <c r="E235" s="58">
        <v>45259</v>
      </c>
      <c r="F235" s="60">
        <v>1239142.73</v>
      </c>
    </row>
    <row r="236" spans="1:6" ht="12.75">
      <c r="A236" s="52">
        <v>233</v>
      </c>
      <c r="B236" s="54" t="s">
        <v>428</v>
      </c>
      <c r="C236" s="54" t="s">
        <v>1871</v>
      </c>
      <c r="D236" s="56" t="s">
        <v>155</v>
      </c>
      <c r="E236" s="58">
        <v>45260</v>
      </c>
      <c r="F236" s="60">
        <v>618395.16</v>
      </c>
    </row>
    <row r="237" spans="1:6" ht="12.75">
      <c r="A237" s="52">
        <v>234</v>
      </c>
      <c r="B237" s="54" t="s">
        <v>429</v>
      </c>
      <c r="C237" s="54" t="s">
        <v>1872</v>
      </c>
      <c r="D237" s="56" t="s">
        <v>155</v>
      </c>
      <c r="E237" s="58">
        <v>45260</v>
      </c>
      <c r="F237" s="60">
        <v>405347.01</v>
      </c>
    </row>
    <row r="238" spans="1:6" ht="12.75">
      <c r="A238" s="52">
        <v>235</v>
      </c>
      <c r="B238" s="54" t="s">
        <v>430</v>
      </c>
      <c r="C238" s="54" t="s">
        <v>1873</v>
      </c>
      <c r="D238" s="56" t="s">
        <v>155</v>
      </c>
      <c r="E238" s="58">
        <v>45260</v>
      </c>
      <c r="F238" s="60">
        <v>2235468.77</v>
      </c>
    </row>
    <row r="239" spans="1:6" ht="12.75">
      <c r="A239" s="52">
        <v>236</v>
      </c>
      <c r="B239" s="54" t="s">
        <v>431</v>
      </c>
      <c r="C239" s="54" t="s">
        <v>1874</v>
      </c>
      <c r="D239" s="56" t="s">
        <v>155</v>
      </c>
      <c r="E239" s="58">
        <v>45260</v>
      </c>
      <c r="F239" s="60">
        <v>4098915.38</v>
      </c>
    </row>
    <row r="240" spans="1:6" ht="12.75">
      <c r="A240" s="52">
        <v>237</v>
      </c>
      <c r="B240" s="54" t="s">
        <v>432</v>
      </c>
      <c r="C240" s="54" t="s">
        <v>1875</v>
      </c>
      <c r="D240" s="56" t="s">
        <v>155</v>
      </c>
      <c r="E240" s="58">
        <v>45260</v>
      </c>
      <c r="F240" s="60">
        <v>810615.39</v>
      </c>
    </row>
    <row r="241" spans="1:6" ht="12.75">
      <c r="A241" s="52">
        <v>238</v>
      </c>
      <c r="B241" s="54" t="s">
        <v>433</v>
      </c>
      <c r="C241" s="54" t="s">
        <v>1873</v>
      </c>
      <c r="D241" s="56" t="s">
        <v>155</v>
      </c>
      <c r="E241" s="58">
        <v>45260</v>
      </c>
      <c r="F241" s="60">
        <v>2171684.29</v>
      </c>
    </row>
    <row r="242" spans="1:6" ht="12.75">
      <c r="A242" s="52">
        <v>239</v>
      </c>
      <c r="B242" s="54" t="s">
        <v>434</v>
      </c>
      <c r="C242" s="54" t="s">
        <v>1873</v>
      </c>
      <c r="D242" s="56" t="s">
        <v>155</v>
      </c>
      <c r="E242" s="58">
        <v>45260</v>
      </c>
      <c r="F242" s="60">
        <v>3090750.1</v>
      </c>
    </row>
    <row r="243" spans="1:6" ht="12.75">
      <c r="A243" s="52">
        <v>240</v>
      </c>
      <c r="B243" s="54" t="s">
        <v>435</v>
      </c>
      <c r="C243" s="54" t="s">
        <v>1873</v>
      </c>
      <c r="D243" s="56" t="s">
        <v>155</v>
      </c>
      <c r="E243" s="58">
        <v>45260</v>
      </c>
      <c r="F243" s="60">
        <v>1067997.68</v>
      </c>
    </row>
    <row r="244" spans="1:6" ht="12.75">
      <c r="A244" s="52">
        <v>241</v>
      </c>
      <c r="B244" s="54" t="s">
        <v>436</v>
      </c>
      <c r="C244" s="54" t="s">
        <v>1876</v>
      </c>
      <c r="D244" s="56" t="s">
        <v>155</v>
      </c>
      <c r="E244" s="58">
        <v>45260</v>
      </c>
      <c r="F244" s="60">
        <v>549723.43</v>
      </c>
    </row>
    <row r="245" spans="1:6" ht="12.75">
      <c r="A245" s="52">
        <v>242</v>
      </c>
      <c r="B245" s="54" t="s">
        <v>437</v>
      </c>
      <c r="C245" s="54" t="s">
        <v>1877</v>
      </c>
      <c r="D245" s="56" t="s">
        <v>155</v>
      </c>
      <c r="E245" s="58">
        <v>45291</v>
      </c>
      <c r="F245" s="60">
        <v>228247542.32</v>
      </c>
    </row>
    <row r="246" spans="1:6" ht="12.75">
      <c r="A246" s="52">
        <v>243</v>
      </c>
      <c r="B246" s="54" t="s">
        <v>438</v>
      </c>
      <c r="C246" s="54" t="s">
        <v>1878</v>
      </c>
      <c r="D246" s="56" t="s">
        <v>155</v>
      </c>
      <c r="E246" s="58">
        <v>45291</v>
      </c>
      <c r="F246" s="60">
        <v>196142803.75</v>
      </c>
    </row>
    <row r="247" spans="1:6" ht="12.75">
      <c r="A247" s="52">
        <v>244</v>
      </c>
      <c r="B247" s="54" t="s">
        <v>439</v>
      </c>
      <c r="C247" s="54" t="s">
        <v>1879</v>
      </c>
      <c r="D247" s="56" t="s">
        <v>155</v>
      </c>
      <c r="E247" s="58">
        <v>43830</v>
      </c>
      <c r="F247" s="60">
        <v>1638882</v>
      </c>
    </row>
    <row r="248" spans="1:6" ht="12.75">
      <c r="A248" s="52">
        <v>245</v>
      </c>
      <c r="B248" s="54" t="s">
        <v>440</v>
      </c>
      <c r="C248" s="54" t="s">
        <v>1880</v>
      </c>
      <c r="D248" s="56" t="s">
        <v>155</v>
      </c>
      <c r="E248" s="58">
        <v>44239</v>
      </c>
      <c r="F248" s="60">
        <v>628134.81</v>
      </c>
    </row>
    <row r="249" spans="1:6" ht="12.75">
      <c r="A249" s="52">
        <v>246</v>
      </c>
      <c r="B249" s="54" t="s">
        <v>441</v>
      </c>
      <c r="C249" s="54" t="s">
        <v>1881</v>
      </c>
      <c r="D249" s="56" t="s">
        <v>155</v>
      </c>
      <c r="E249" s="58">
        <v>44239</v>
      </c>
      <c r="F249" s="60">
        <v>314964.27</v>
      </c>
    </row>
    <row r="250" spans="1:6" ht="12.75">
      <c r="A250" s="52">
        <v>247</v>
      </c>
      <c r="B250" s="54" t="s">
        <v>442</v>
      </c>
      <c r="C250" s="54" t="s">
        <v>1882</v>
      </c>
      <c r="D250" s="56" t="s">
        <v>155</v>
      </c>
      <c r="E250" s="58">
        <v>44239</v>
      </c>
      <c r="F250" s="60">
        <v>137812.44</v>
      </c>
    </row>
    <row r="251" spans="1:6" ht="12.75">
      <c r="A251" s="52">
        <v>248</v>
      </c>
      <c r="B251" s="54" t="s">
        <v>443</v>
      </c>
      <c r="C251" s="54" t="s">
        <v>1883</v>
      </c>
      <c r="D251" s="56" t="s">
        <v>155</v>
      </c>
      <c r="E251" s="58">
        <v>31107</v>
      </c>
      <c r="F251" s="60">
        <v>18477.52</v>
      </c>
    </row>
    <row r="252" spans="1:6" ht="12.75">
      <c r="A252" s="52">
        <v>249</v>
      </c>
      <c r="B252" s="54" t="s">
        <v>444</v>
      </c>
      <c r="C252" s="54" t="s">
        <v>1884</v>
      </c>
      <c r="D252" s="56" t="s">
        <v>155</v>
      </c>
      <c r="E252" s="58">
        <v>31107</v>
      </c>
      <c r="F252" s="60">
        <v>644.5</v>
      </c>
    </row>
    <row r="253" spans="1:6" ht="12.75">
      <c r="A253" s="52">
        <v>250</v>
      </c>
      <c r="B253" s="54" t="s">
        <v>445</v>
      </c>
      <c r="C253" s="54" t="s">
        <v>1885</v>
      </c>
      <c r="D253" s="56" t="s">
        <v>155</v>
      </c>
      <c r="E253" s="58">
        <v>31352</v>
      </c>
      <c r="F253" s="60">
        <v>5268.26</v>
      </c>
    </row>
    <row r="254" spans="1:6" ht="12.75">
      <c r="A254" s="52">
        <v>251</v>
      </c>
      <c r="B254" s="54" t="s">
        <v>446</v>
      </c>
      <c r="C254" s="54" t="s">
        <v>1886</v>
      </c>
      <c r="D254" s="56" t="s">
        <v>155</v>
      </c>
      <c r="E254" s="58">
        <v>31564</v>
      </c>
      <c r="F254" s="60">
        <v>2242.9</v>
      </c>
    </row>
    <row r="255" spans="1:6" ht="12.75">
      <c r="A255" s="52">
        <v>252</v>
      </c>
      <c r="B255" s="54" t="s">
        <v>447</v>
      </c>
      <c r="C255" s="54" t="s">
        <v>1887</v>
      </c>
      <c r="D255" s="56" t="s">
        <v>155</v>
      </c>
      <c r="E255" s="58">
        <v>31564</v>
      </c>
      <c r="F255" s="60">
        <v>20741.54</v>
      </c>
    </row>
    <row r="256" spans="1:6" ht="12.75">
      <c r="A256" s="52">
        <v>253</v>
      </c>
      <c r="B256" s="54" t="s">
        <v>448</v>
      </c>
      <c r="C256" s="54" t="s">
        <v>1888</v>
      </c>
      <c r="D256" s="56" t="s">
        <v>155</v>
      </c>
      <c r="E256" s="58">
        <v>31747</v>
      </c>
      <c r="F256" s="60">
        <v>41659.98</v>
      </c>
    </row>
    <row r="257" spans="1:6" ht="12.75">
      <c r="A257" s="52">
        <v>254</v>
      </c>
      <c r="B257" s="54" t="s">
        <v>449</v>
      </c>
      <c r="C257" s="54" t="s">
        <v>1889</v>
      </c>
      <c r="D257" s="56" t="s">
        <v>155</v>
      </c>
      <c r="E257" s="58">
        <v>31898</v>
      </c>
      <c r="F257" s="60">
        <v>3156.66</v>
      </c>
    </row>
    <row r="258" spans="1:6" ht="12.75">
      <c r="A258" s="52">
        <v>255</v>
      </c>
      <c r="B258" s="54" t="s">
        <v>450</v>
      </c>
      <c r="C258" s="54" t="s">
        <v>1890</v>
      </c>
      <c r="D258" s="56" t="s">
        <v>155</v>
      </c>
      <c r="E258" s="58">
        <v>34578</v>
      </c>
      <c r="F258" s="60">
        <v>14387.67</v>
      </c>
    </row>
    <row r="259" spans="1:6" ht="12.75">
      <c r="A259" s="52">
        <v>256</v>
      </c>
      <c r="B259" s="54" t="s">
        <v>451</v>
      </c>
      <c r="C259" s="54" t="s">
        <v>1891</v>
      </c>
      <c r="D259" s="56" t="s">
        <v>155</v>
      </c>
      <c r="E259" s="58">
        <v>32203</v>
      </c>
      <c r="F259" s="60">
        <v>8046.26</v>
      </c>
    </row>
    <row r="260" spans="1:6" ht="12.75">
      <c r="A260" s="52">
        <v>257</v>
      </c>
      <c r="B260" s="54" t="s">
        <v>452</v>
      </c>
      <c r="C260" s="54" t="s">
        <v>1892</v>
      </c>
      <c r="D260" s="56" t="s">
        <v>155</v>
      </c>
      <c r="E260" s="58">
        <v>32112</v>
      </c>
      <c r="F260" s="60">
        <v>43505.14</v>
      </c>
    </row>
    <row r="261" spans="1:6" ht="12.75">
      <c r="A261" s="52">
        <v>258</v>
      </c>
      <c r="B261" s="54" t="s">
        <v>453</v>
      </c>
      <c r="C261" s="54" t="s">
        <v>1893</v>
      </c>
      <c r="D261" s="56" t="s">
        <v>155</v>
      </c>
      <c r="E261" s="58">
        <v>32112</v>
      </c>
      <c r="F261" s="60">
        <v>37597.71</v>
      </c>
    </row>
    <row r="262" spans="1:6" ht="12.75">
      <c r="A262" s="52">
        <v>259</v>
      </c>
      <c r="B262" s="54" t="s">
        <v>454</v>
      </c>
      <c r="C262" s="54" t="s">
        <v>1894</v>
      </c>
      <c r="D262" s="56" t="s">
        <v>155</v>
      </c>
      <c r="E262" s="58">
        <v>32112</v>
      </c>
      <c r="F262" s="60">
        <v>120532.33</v>
      </c>
    </row>
    <row r="263" spans="1:6" ht="12.75">
      <c r="A263" s="52">
        <v>260</v>
      </c>
      <c r="B263" s="54" t="s">
        <v>455</v>
      </c>
      <c r="C263" s="54" t="s">
        <v>1895</v>
      </c>
      <c r="D263" s="56" t="s">
        <v>155</v>
      </c>
      <c r="E263" s="58">
        <v>32387</v>
      </c>
      <c r="F263" s="60">
        <v>27919.04</v>
      </c>
    </row>
    <row r="264" spans="1:6" ht="12.75">
      <c r="A264" s="52">
        <v>261</v>
      </c>
      <c r="B264" s="54" t="s">
        <v>456</v>
      </c>
      <c r="C264" s="54" t="s">
        <v>1896</v>
      </c>
      <c r="D264" s="56" t="s">
        <v>155</v>
      </c>
      <c r="E264" s="58">
        <v>32387</v>
      </c>
      <c r="F264" s="60">
        <v>35379.96</v>
      </c>
    </row>
    <row r="265" spans="1:6" ht="12.75">
      <c r="A265" s="52">
        <v>262</v>
      </c>
      <c r="B265" s="54" t="s">
        <v>457</v>
      </c>
      <c r="C265" s="54" t="s">
        <v>1897</v>
      </c>
      <c r="D265" s="56" t="s">
        <v>155</v>
      </c>
      <c r="E265" s="58">
        <v>32660</v>
      </c>
      <c r="F265" s="60">
        <v>446965.3</v>
      </c>
    </row>
    <row r="266" spans="1:6" ht="12.75">
      <c r="A266" s="52">
        <v>263</v>
      </c>
      <c r="B266" s="54" t="s">
        <v>458</v>
      </c>
      <c r="C266" s="54" t="s">
        <v>1898</v>
      </c>
      <c r="D266" s="56" t="s">
        <v>155</v>
      </c>
      <c r="E266" s="58">
        <v>32660</v>
      </c>
      <c r="F266" s="60">
        <v>8540.49</v>
      </c>
    </row>
    <row r="267" spans="1:6" ht="12.75">
      <c r="A267" s="52">
        <v>264</v>
      </c>
      <c r="B267" s="54" t="s">
        <v>459</v>
      </c>
      <c r="C267" s="54" t="s">
        <v>1899</v>
      </c>
      <c r="D267" s="56" t="s">
        <v>155</v>
      </c>
      <c r="E267" s="58">
        <v>32660</v>
      </c>
      <c r="F267" s="60">
        <v>48083.58</v>
      </c>
    </row>
    <row r="268" spans="1:6" ht="12.75">
      <c r="A268" s="52">
        <v>265</v>
      </c>
      <c r="B268" s="54" t="s">
        <v>460</v>
      </c>
      <c r="C268" s="54" t="s">
        <v>1900</v>
      </c>
      <c r="D268" s="56" t="s">
        <v>155</v>
      </c>
      <c r="E268" s="58">
        <v>32660</v>
      </c>
      <c r="F268" s="60">
        <v>42324.58</v>
      </c>
    </row>
    <row r="269" spans="1:6" ht="12.75">
      <c r="A269" s="52">
        <v>266</v>
      </c>
      <c r="B269" s="54" t="s">
        <v>461</v>
      </c>
      <c r="C269" s="54" t="s">
        <v>1901</v>
      </c>
      <c r="D269" s="56" t="s">
        <v>155</v>
      </c>
      <c r="E269" s="58">
        <v>32660</v>
      </c>
      <c r="F269" s="60">
        <v>1509.63</v>
      </c>
    </row>
    <row r="270" spans="1:6" ht="12.75">
      <c r="A270" s="52">
        <v>267</v>
      </c>
      <c r="B270" s="54" t="s">
        <v>462</v>
      </c>
      <c r="C270" s="54" t="s">
        <v>1902</v>
      </c>
      <c r="D270" s="56" t="s">
        <v>155</v>
      </c>
      <c r="E270" s="58">
        <v>32782</v>
      </c>
      <c r="F270" s="60">
        <v>9391.91</v>
      </c>
    </row>
    <row r="271" spans="1:6" ht="12.75">
      <c r="A271" s="52">
        <v>268</v>
      </c>
      <c r="B271" s="54" t="s">
        <v>463</v>
      </c>
      <c r="C271" s="54" t="s">
        <v>1903</v>
      </c>
      <c r="D271" s="56" t="s">
        <v>155</v>
      </c>
      <c r="E271" s="58">
        <v>32843</v>
      </c>
      <c r="F271" s="60">
        <v>141358.73</v>
      </c>
    </row>
    <row r="272" spans="1:6" ht="12.75">
      <c r="A272" s="52">
        <v>269</v>
      </c>
      <c r="B272" s="54" t="s">
        <v>464</v>
      </c>
      <c r="C272" s="54" t="s">
        <v>1904</v>
      </c>
      <c r="D272" s="56" t="s">
        <v>155</v>
      </c>
      <c r="E272" s="58">
        <v>33208</v>
      </c>
      <c r="F272" s="60">
        <v>50274.81</v>
      </c>
    </row>
    <row r="273" spans="1:6" ht="12.75">
      <c r="A273" s="52">
        <v>270</v>
      </c>
      <c r="B273" s="54" t="s">
        <v>465</v>
      </c>
      <c r="C273" s="54" t="s">
        <v>1905</v>
      </c>
      <c r="D273" s="56" t="s">
        <v>155</v>
      </c>
      <c r="E273" s="58">
        <v>33208</v>
      </c>
      <c r="F273" s="60">
        <v>11775.18</v>
      </c>
    </row>
    <row r="274" spans="1:6" ht="12.75">
      <c r="A274" s="52">
        <v>271</v>
      </c>
      <c r="B274" s="54" t="s">
        <v>466</v>
      </c>
      <c r="C274" s="54" t="s">
        <v>1906</v>
      </c>
      <c r="D274" s="56" t="s">
        <v>155</v>
      </c>
      <c r="E274" s="58">
        <v>33208</v>
      </c>
      <c r="F274" s="60">
        <v>620.93</v>
      </c>
    </row>
    <row r="275" spans="1:6" ht="12.75">
      <c r="A275" s="52">
        <v>272</v>
      </c>
      <c r="B275" s="54" t="s">
        <v>467</v>
      </c>
      <c r="C275" s="54" t="s">
        <v>1907</v>
      </c>
      <c r="D275" s="56" t="s">
        <v>155</v>
      </c>
      <c r="E275" s="58">
        <v>33208</v>
      </c>
      <c r="F275" s="60">
        <v>6039.84</v>
      </c>
    </row>
    <row r="276" spans="1:6" ht="12.75">
      <c r="A276" s="52">
        <v>273</v>
      </c>
      <c r="B276" s="54" t="s">
        <v>468</v>
      </c>
      <c r="C276" s="54" t="s">
        <v>1908</v>
      </c>
      <c r="D276" s="56" t="s">
        <v>155</v>
      </c>
      <c r="E276" s="58">
        <v>33208</v>
      </c>
      <c r="F276" s="60">
        <v>67169.44</v>
      </c>
    </row>
    <row r="277" spans="1:6" ht="12.75">
      <c r="A277" s="52">
        <v>274</v>
      </c>
      <c r="B277" s="54" t="s">
        <v>469</v>
      </c>
      <c r="C277" s="54" t="s">
        <v>1909</v>
      </c>
      <c r="D277" s="56" t="s">
        <v>155</v>
      </c>
      <c r="E277" s="58">
        <v>33208</v>
      </c>
      <c r="F277" s="60">
        <v>6496.89</v>
      </c>
    </row>
    <row r="278" spans="1:6" ht="12.75">
      <c r="A278" s="52">
        <v>275</v>
      </c>
      <c r="B278" s="54" t="s">
        <v>470</v>
      </c>
      <c r="C278" s="54" t="s">
        <v>1910</v>
      </c>
      <c r="D278" s="56" t="s">
        <v>155</v>
      </c>
      <c r="E278" s="58">
        <v>33208</v>
      </c>
      <c r="F278" s="60">
        <v>6039.84</v>
      </c>
    </row>
    <row r="279" spans="1:6" ht="12.75">
      <c r="A279" s="52">
        <v>276</v>
      </c>
      <c r="B279" s="54" t="s">
        <v>471</v>
      </c>
      <c r="C279" s="54" t="s">
        <v>1911</v>
      </c>
      <c r="D279" s="56" t="s">
        <v>155</v>
      </c>
      <c r="E279" s="58">
        <v>33208</v>
      </c>
      <c r="F279" s="60">
        <v>6045.82</v>
      </c>
    </row>
    <row r="280" spans="1:6" ht="12.75">
      <c r="A280" s="52">
        <v>277</v>
      </c>
      <c r="B280" s="54" t="s">
        <v>472</v>
      </c>
      <c r="C280" s="54" t="s">
        <v>1912</v>
      </c>
      <c r="D280" s="56" t="s">
        <v>155</v>
      </c>
      <c r="E280" s="58">
        <v>33208</v>
      </c>
      <c r="F280" s="60">
        <v>10597.12</v>
      </c>
    </row>
    <row r="281" spans="1:6" ht="12.75">
      <c r="A281" s="52">
        <v>278</v>
      </c>
      <c r="B281" s="54" t="s">
        <v>473</v>
      </c>
      <c r="C281" s="54" t="s">
        <v>1913</v>
      </c>
      <c r="D281" s="56" t="s">
        <v>155</v>
      </c>
      <c r="E281" s="58">
        <v>33208</v>
      </c>
      <c r="F281" s="60">
        <v>347.65</v>
      </c>
    </row>
    <row r="282" spans="1:6" ht="12.75">
      <c r="A282" s="52">
        <v>279</v>
      </c>
      <c r="B282" s="54" t="s">
        <v>474</v>
      </c>
      <c r="C282" s="54" t="s">
        <v>1914</v>
      </c>
      <c r="D282" s="56" t="s">
        <v>155</v>
      </c>
      <c r="E282" s="58">
        <v>33208</v>
      </c>
      <c r="F282" s="60">
        <v>2759.94</v>
      </c>
    </row>
    <row r="283" spans="1:6" ht="12.75">
      <c r="A283" s="52">
        <v>280</v>
      </c>
      <c r="B283" s="54" t="s">
        <v>475</v>
      </c>
      <c r="C283" s="54" t="s">
        <v>1915</v>
      </c>
      <c r="D283" s="56" t="s">
        <v>155</v>
      </c>
      <c r="E283" s="58">
        <v>33208</v>
      </c>
      <c r="F283" s="60">
        <v>6645.83</v>
      </c>
    </row>
    <row r="284" spans="1:6" ht="12.75">
      <c r="A284" s="52">
        <v>281</v>
      </c>
      <c r="B284" s="54" t="s">
        <v>476</v>
      </c>
      <c r="C284" s="54" t="s">
        <v>1916</v>
      </c>
      <c r="D284" s="56" t="s">
        <v>155</v>
      </c>
      <c r="E284" s="58">
        <v>33543</v>
      </c>
      <c r="F284" s="60">
        <v>5357.85</v>
      </c>
    </row>
    <row r="285" spans="1:6" ht="12.75">
      <c r="A285" s="52">
        <v>282</v>
      </c>
      <c r="B285" s="54" t="s">
        <v>477</v>
      </c>
      <c r="C285" s="54" t="s">
        <v>1917</v>
      </c>
      <c r="D285" s="56" t="s">
        <v>155</v>
      </c>
      <c r="E285" s="58">
        <v>33543</v>
      </c>
      <c r="F285" s="60">
        <v>10327.03</v>
      </c>
    </row>
    <row r="286" spans="1:6" ht="12.75">
      <c r="A286" s="52">
        <v>283</v>
      </c>
      <c r="B286" s="54" t="s">
        <v>478</v>
      </c>
      <c r="C286" s="54" t="s">
        <v>1918</v>
      </c>
      <c r="D286" s="56" t="s">
        <v>155</v>
      </c>
      <c r="E286" s="58">
        <v>33573</v>
      </c>
      <c r="F286" s="60">
        <v>222794.13</v>
      </c>
    </row>
    <row r="287" spans="1:6" ht="12.75">
      <c r="A287" s="52">
        <v>284</v>
      </c>
      <c r="B287" s="54" t="s">
        <v>479</v>
      </c>
      <c r="C287" s="54" t="s">
        <v>1919</v>
      </c>
      <c r="D287" s="56" t="s">
        <v>155</v>
      </c>
      <c r="E287" s="58">
        <v>33848</v>
      </c>
      <c r="F287" s="60">
        <v>8666.39</v>
      </c>
    </row>
    <row r="288" spans="1:6" ht="12.75">
      <c r="A288" s="52">
        <v>285</v>
      </c>
      <c r="B288" s="54" t="s">
        <v>480</v>
      </c>
      <c r="C288" s="54" t="s">
        <v>1920</v>
      </c>
      <c r="D288" s="56" t="s">
        <v>155</v>
      </c>
      <c r="E288" s="58">
        <v>33848</v>
      </c>
      <c r="F288" s="60">
        <v>8657.41</v>
      </c>
    </row>
    <row r="289" spans="1:6" ht="12.75">
      <c r="A289" s="52">
        <v>286</v>
      </c>
      <c r="B289" s="54" t="s">
        <v>481</v>
      </c>
      <c r="C289" s="54" t="s">
        <v>1921</v>
      </c>
      <c r="D289" s="56" t="s">
        <v>155</v>
      </c>
      <c r="E289" s="58">
        <v>33939</v>
      </c>
      <c r="F289" s="60">
        <v>54415.56</v>
      </c>
    </row>
    <row r="290" spans="1:6" ht="12.75">
      <c r="A290" s="52">
        <v>287</v>
      </c>
      <c r="B290" s="54" t="s">
        <v>482</v>
      </c>
      <c r="C290" s="54" t="s">
        <v>1922</v>
      </c>
      <c r="D290" s="56" t="s">
        <v>155</v>
      </c>
      <c r="E290" s="58">
        <v>28246</v>
      </c>
      <c r="F290" s="60">
        <v>6.72</v>
      </c>
    </row>
    <row r="291" spans="1:6" ht="12.75">
      <c r="A291" s="52">
        <v>288</v>
      </c>
      <c r="B291" s="54" t="s">
        <v>483</v>
      </c>
      <c r="C291" s="54" t="s">
        <v>1923</v>
      </c>
      <c r="D291" s="56" t="s">
        <v>155</v>
      </c>
      <c r="E291" s="58">
        <v>28246</v>
      </c>
      <c r="F291" s="60">
        <v>8.96</v>
      </c>
    </row>
    <row r="292" spans="1:6" ht="12.75">
      <c r="A292" s="52">
        <v>289</v>
      </c>
      <c r="B292" s="54" t="s">
        <v>484</v>
      </c>
      <c r="C292" s="54" t="s">
        <v>1924</v>
      </c>
      <c r="D292" s="56" t="s">
        <v>155</v>
      </c>
      <c r="E292" s="58">
        <v>28246</v>
      </c>
      <c r="F292" s="60">
        <v>2.69</v>
      </c>
    </row>
    <row r="293" spans="1:6" ht="12.75">
      <c r="A293" s="52">
        <v>290</v>
      </c>
      <c r="B293" s="54" t="s">
        <v>485</v>
      </c>
      <c r="C293" s="54" t="s">
        <v>1925</v>
      </c>
      <c r="D293" s="56" t="s">
        <v>155</v>
      </c>
      <c r="E293" s="58">
        <v>28246</v>
      </c>
      <c r="F293" s="60">
        <v>2.69</v>
      </c>
    </row>
    <row r="294" spans="1:6" ht="12.75">
      <c r="A294" s="52">
        <v>291</v>
      </c>
      <c r="B294" s="54" t="s">
        <v>486</v>
      </c>
      <c r="C294" s="54" t="s">
        <v>1926</v>
      </c>
      <c r="D294" s="56" t="s">
        <v>155</v>
      </c>
      <c r="E294" s="58">
        <v>28246</v>
      </c>
      <c r="F294" s="60">
        <v>2.02</v>
      </c>
    </row>
    <row r="295" spans="1:6" ht="12.75">
      <c r="A295" s="52">
        <v>292</v>
      </c>
      <c r="B295" s="54" t="s">
        <v>487</v>
      </c>
      <c r="C295" s="54" t="s">
        <v>1927</v>
      </c>
      <c r="D295" s="56" t="s">
        <v>155</v>
      </c>
      <c r="E295" s="58">
        <v>28246</v>
      </c>
      <c r="F295" s="60">
        <v>11.2</v>
      </c>
    </row>
    <row r="296" spans="1:6" ht="12.75">
      <c r="A296" s="52">
        <v>293</v>
      </c>
      <c r="B296" s="54" t="s">
        <v>488</v>
      </c>
      <c r="C296" s="54" t="s">
        <v>1928</v>
      </c>
      <c r="D296" s="56" t="s">
        <v>155</v>
      </c>
      <c r="E296" s="58">
        <v>28246</v>
      </c>
      <c r="F296" s="60">
        <v>2.02</v>
      </c>
    </row>
    <row r="297" spans="1:6" ht="12.75">
      <c r="A297" s="52">
        <v>294</v>
      </c>
      <c r="B297" s="54" t="s">
        <v>489</v>
      </c>
      <c r="C297" s="54" t="s">
        <v>1929</v>
      </c>
      <c r="D297" s="56" t="s">
        <v>155</v>
      </c>
      <c r="E297" s="58">
        <v>28246</v>
      </c>
      <c r="F297" s="60">
        <v>3.14</v>
      </c>
    </row>
    <row r="298" spans="1:6" ht="12.75">
      <c r="A298" s="52">
        <v>295</v>
      </c>
      <c r="B298" s="54" t="s">
        <v>490</v>
      </c>
      <c r="C298" s="54" t="s">
        <v>1930</v>
      </c>
      <c r="D298" s="56" t="s">
        <v>155</v>
      </c>
      <c r="E298" s="58">
        <v>28246</v>
      </c>
      <c r="F298" s="60">
        <v>11.2</v>
      </c>
    </row>
    <row r="299" spans="1:6" ht="12.75">
      <c r="A299" s="52">
        <v>296</v>
      </c>
      <c r="B299" s="54" t="s">
        <v>491</v>
      </c>
      <c r="C299" s="54" t="s">
        <v>1931</v>
      </c>
      <c r="D299" s="56" t="s">
        <v>155</v>
      </c>
      <c r="E299" s="58">
        <v>28246</v>
      </c>
      <c r="F299" s="60">
        <v>2.24</v>
      </c>
    </row>
    <row r="300" spans="1:6" ht="12.75">
      <c r="A300" s="52">
        <v>297</v>
      </c>
      <c r="B300" s="54" t="s">
        <v>492</v>
      </c>
      <c r="C300" s="54" t="s">
        <v>1932</v>
      </c>
      <c r="D300" s="56" t="s">
        <v>155</v>
      </c>
      <c r="E300" s="58">
        <v>28307</v>
      </c>
      <c r="F300" s="60">
        <v>2.69</v>
      </c>
    </row>
    <row r="301" spans="1:6" ht="12.75">
      <c r="A301" s="52">
        <v>298</v>
      </c>
      <c r="B301" s="54" t="s">
        <v>493</v>
      </c>
      <c r="C301" s="54" t="s">
        <v>1933</v>
      </c>
      <c r="D301" s="56" t="s">
        <v>155</v>
      </c>
      <c r="E301" s="58">
        <v>28307</v>
      </c>
      <c r="F301" s="60">
        <v>13.44</v>
      </c>
    </row>
    <row r="302" spans="1:6" ht="12.75">
      <c r="A302" s="52">
        <v>299</v>
      </c>
      <c r="B302" s="54" t="s">
        <v>494</v>
      </c>
      <c r="C302" s="54" t="s">
        <v>1934</v>
      </c>
      <c r="D302" s="56" t="s">
        <v>155</v>
      </c>
      <c r="E302" s="58">
        <v>28307</v>
      </c>
      <c r="F302" s="60">
        <v>1.79</v>
      </c>
    </row>
    <row r="303" spans="1:6" ht="12.75">
      <c r="A303" s="52">
        <v>300</v>
      </c>
      <c r="B303" s="54" t="s">
        <v>495</v>
      </c>
      <c r="C303" s="54" t="s">
        <v>1935</v>
      </c>
      <c r="D303" s="56" t="s">
        <v>155</v>
      </c>
      <c r="E303" s="58">
        <v>28307</v>
      </c>
      <c r="F303" s="60">
        <v>4.48</v>
      </c>
    </row>
    <row r="304" spans="1:6" ht="12.75">
      <c r="A304" s="52">
        <v>301</v>
      </c>
      <c r="B304" s="54" t="s">
        <v>496</v>
      </c>
      <c r="C304" s="54" t="s">
        <v>1936</v>
      </c>
      <c r="D304" s="56" t="s">
        <v>155</v>
      </c>
      <c r="E304" s="58">
        <v>28307</v>
      </c>
      <c r="F304" s="60">
        <v>5.38</v>
      </c>
    </row>
    <row r="305" spans="1:6" ht="12.75">
      <c r="A305" s="52">
        <v>302</v>
      </c>
      <c r="B305" s="54" t="s">
        <v>497</v>
      </c>
      <c r="C305" s="54" t="s">
        <v>1937</v>
      </c>
      <c r="D305" s="56" t="s">
        <v>155</v>
      </c>
      <c r="E305" s="58">
        <v>28307</v>
      </c>
      <c r="F305" s="60">
        <v>4.48</v>
      </c>
    </row>
    <row r="306" spans="1:6" ht="12.75">
      <c r="A306" s="52">
        <v>303</v>
      </c>
      <c r="B306" s="54" t="s">
        <v>498</v>
      </c>
      <c r="C306" s="54" t="s">
        <v>1938</v>
      </c>
      <c r="D306" s="56" t="s">
        <v>155</v>
      </c>
      <c r="E306" s="58">
        <v>34213</v>
      </c>
      <c r="F306" s="60">
        <v>33590.6</v>
      </c>
    </row>
    <row r="307" spans="1:6" ht="12.75">
      <c r="A307" s="52">
        <v>304</v>
      </c>
      <c r="B307" s="54" t="s">
        <v>499</v>
      </c>
      <c r="C307" s="54" t="s">
        <v>1939</v>
      </c>
      <c r="D307" s="56" t="s">
        <v>155</v>
      </c>
      <c r="E307" s="58">
        <v>34213</v>
      </c>
      <c r="F307" s="60">
        <v>44129.82</v>
      </c>
    </row>
    <row r="308" spans="1:6" ht="12.75">
      <c r="A308" s="52">
        <v>305</v>
      </c>
      <c r="B308" s="54" t="s">
        <v>500</v>
      </c>
      <c r="C308" s="54" t="s">
        <v>1940</v>
      </c>
      <c r="D308" s="56" t="s">
        <v>155</v>
      </c>
      <c r="E308" s="58">
        <v>23743</v>
      </c>
      <c r="F308" s="60">
        <v>39138.17</v>
      </c>
    </row>
    <row r="309" spans="1:6" ht="12.75">
      <c r="A309" s="52">
        <v>306</v>
      </c>
      <c r="B309" s="54" t="s">
        <v>501</v>
      </c>
      <c r="C309" s="54" t="s">
        <v>1941</v>
      </c>
      <c r="D309" s="56" t="s">
        <v>155</v>
      </c>
      <c r="E309" s="58">
        <v>18629</v>
      </c>
      <c r="F309" s="60">
        <v>87370.65</v>
      </c>
    </row>
    <row r="310" spans="1:6" ht="12.75">
      <c r="A310" s="52">
        <v>307</v>
      </c>
      <c r="B310" s="54" t="s">
        <v>502</v>
      </c>
      <c r="C310" s="54" t="s">
        <v>1942</v>
      </c>
      <c r="D310" s="56" t="s">
        <v>155</v>
      </c>
      <c r="E310" s="58">
        <v>21855</v>
      </c>
      <c r="F310" s="60">
        <v>68.1</v>
      </c>
    </row>
    <row r="311" spans="1:6" ht="12.75">
      <c r="A311" s="52">
        <v>308</v>
      </c>
      <c r="B311" s="54" t="s">
        <v>503</v>
      </c>
      <c r="C311" s="54" t="s">
        <v>1943</v>
      </c>
      <c r="D311" s="56" t="s">
        <v>155</v>
      </c>
      <c r="E311" s="58">
        <v>21885</v>
      </c>
      <c r="F311" s="60">
        <v>18.82</v>
      </c>
    </row>
    <row r="312" spans="1:6" ht="12.75">
      <c r="A312" s="52">
        <v>309</v>
      </c>
      <c r="B312" s="54" t="s">
        <v>504</v>
      </c>
      <c r="C312" s="54" t="s">
        <v>1944</v>
      </c>
      <c r="D312" s="56" t="s">
        <v>155</v>
      </c>
      <c r="E312" s="58">
        <v>21337</v>
      </c>
      <c r="F312" s="60">
        <v>35.84</v>
      </c>
    </row>
    <row r="313" spans="1:6" ht="12.75">
      <c r="A313" s="52">
        <v>310</v>
      </c>
      <c r="B313" s="54" t="s">
        <v>505</v>
      </c>
      <c r="C313" s="54" t="s">
        <v>1945</v>
      </c>
      <c r="D313" s="56" t="s">
        <v>155</v>
      </c>
      <c r="E313" s="58">
        <v>23712</v>
      </c>
      <c r="F313" s="60">
        <v>15.23</v>
      </c>
    </row>
    <row r="314" spans="1:6" ht="12.75">
      <c r="A314" s="52">
        <v>311</v>
      </c>
      <c r="B314" s="54" t="s">
        <v>506</v>
      </c>
      <c r="C314" s="54" t="s">
        <v>1946</v>
      </c>
      <c r="D314" s="56" t="s">
        <v>155</v>
      </c>
      <c r="E314" s="58">
        <v>23712</v>
      </c>
      <c r="F314" s="60">
        <v>169563.48</v>
      </c>
    </row>
    <row r="315" spans="1:6" ht="12.75">
      <c r="A315" s="52">
        <v>312</v>
      </c>
      <c r="B315" s="54" t="s">
        <v>507</v>
      </c>
      <c r="C315" s="54" t="s">
        <v>1947</v>
      </c>
      <c r="D315" s="56" t="s">
        <v>155</v>
      </c>
      <c r="E315" s="58">
        <v>23712</v>
      </c>
      <c r="F315" s="60">
        <v>269063.82</v>
      </c>
    </row>
    <row r="316" spans="1:6" ht="12.75">
      <c r="A316" s="52">
        <v>313</v>
      </c>
      <c r="B316" s="54" t="s">
        <v>508</v>
      </c>
      <c r="C316" s="54" t="s">
        <v>1948</v>
      </c>
      <c r="D316" s="56" t="s">
        <v>155</v>
      </c>
      <c r="E316" s="58">
        <v>24047</v>
      </c>
      <c r="F316" s="60">
        <v>87907.35</v>
      </c>
    </row>
    <row r="317" spans="1:6" ht="12.75">
      <c r="A317" s="52">
        <v>314</v>
      </c>
      <c r="B317" s="54" t="s">
        <v>509</v>
      </c>
      <c r="C317" s="54" t="s">
        <v>1949</v>
      </c>
      <c r="D317" s="56" t="s">
        <v>155</v>
      </c>
      <c r="E317" s="58">
        <v>24047</v>
      </c>
      <c r="F317" s="60">
        <v>189044.74</v>
      </c>
    </row>
    <row r="318" spans="1:6" ht="12.75">
      <c r="A318" s="52">
        <v>315</v>
      </c>
      <c r="B318" s="54" t="s">
        <v>510</v>
      </c>
      <c r="C318" s="54" t="s">
        <v>1950</v>
      </c>
      <c r="D318" s="56" t="s">
        <v>155</v>
      </c>
      <c r="E318" s="58">
        <v>24047</v>
      </c>
      <c r="F318" s="60">
        <v>185868.94</v>
      </c>
    </row>
    <row r="319" spans="1:6" ht="12.75">
      <c r="A319" s="52">
        <v>316</v>
      </c>
      <c r="B319" s="54" t="s">
        <v>511</v>
      </c>
      <c r="C319" s="54" t="s">
        <v>1951</v>
      </c>
      <c r="D319" s="56" t="s">
        <v>155</v>
      </c>
      <c r="E319" s="58">
        <v>24047</v>
      </c>
      <c r="F319" s="60">
        <v>28764.7</v>
      </c>
    </row>
    <row r="320" spans="1:6" ht="12.75">
      <c r="A320" s="52">
        <v>317</v>
      </c>
      <c r="B320" s="54" t="s">
        <v>512</v>
      </c>
      <c r="C320" s="54" t="s">
        <v>1952</v>
      </c>
      <c r="D320" s="56" t="s">
        <v>155</v>
      </c>
      <c r="E320" s="58">
        <v>24320</v>
      </c>
      <c r="F320" s="60">
        <v>112.9</v>
      </c>
    </row>
    <row r="321" spans="1:6" ht="12.75">
      <c r="A321" s="52">
        <v>318</v>
      </c>
      <c r="B321" s="54" t="s">
        <v>513</v>
      </c>
      <c r="C321" s="54" t="s">
        <v>1953</v>
      </c>
      <c r="D321" s="56" t="s">
        <v>155</v>
      </c>
      <c r="E321" s="58">
        <v>24654</v>
      </c>
      <c r="F321" s="60">
        <v>89.6</v>
      </c>
    </row>
    <row r="322" spans="1:6" ht="12.75">
      <c r="A322" s="52">
        <v>319</v>
      </c>
      <c r="B322" s="54" t="s">
        <v>514</v>
      </c>
      <c r="C322" s="54" t="s">
        <v>1954</v>
      </c>
      <c r="D322" s="56" t="s">
        <v>155</v>
      </c>
      <c r="E322" s="58">
        <v>24807</v>
      </c>
      <c r="F322" s="60">
        <v>17.92</v>
      </c>
    </row>
    <row r="323" spans="1:6" ht="12.75">
      <c r="A323" s="52">
        <v>320</v>
      </c>
      <c r="B323" s="54" t="s">
        <v>515</v>
      </c>
      <c r="C323" s="54" t="s">
        <v>1955</v>
      </c>
      <c r="D323" s="56" t="s">
        <v>155</v>
      </c>
      <c r="E323" s="58">
        <v>24990</v>
      </c>
      <c r="F323" s="60">
        <v>22.4</v>
      </c>
    </row>
    <row r="324" spans="1:6" ht="12.75">
      <c r="A324" s="52">
        <v>321</v>
      </c>
      <c r="B324" s="54" t="s">
        <v>516</v>
      </c>
      <c r="C324" s="54" t="s">
        <v>1956</v>
      </c>
      <c r="D324" s="56" t="s">
        <v>155</v>
      </c>
      <c r="E324" s="58">
        <v>25051</v>
      </c>
      <c r="F324" s="60">
        <v>41.22</v>
      </c>
    </row>
    <row r="325" spans="1:6" ht="12.75">
      <c r="A325" s="52">
        <v>322</v>
      </c>
      <c r="B325" s="54" t="s">
        <v>517</v>
      </c>
      <c r="C325" s="54" t="s">
        <v>1957</v>
      </c>
      <c r="D325" s="56" t="s">
        <v>155</v>
      </c>
      <c r="E325" s="58">
        <v>25082</v>
      </c>
      <c r="F325" s="60">
        <v>31.36</v>
      </c>
    </row>
    <row r="326" spans="1:6" ht="12.75">
      <c r="A326" s="52">
        <v>323</v>
      </c>
      <c r="B326" s="54" t="s">
        <v>518</v>
      </c>
      <c r="C326" s="54" t="s">
        <v>1958</v>
      </c>
      <c r="D326" s="56" t="s">
        <v>155</v>
      </c>
      <c r="E326" s="58">
        <v>34304</v>
      </c>
      <c r="F326" s="60">
        <v>17942.97</v>
      </c>
    </row>
    <row r="327" spans="1:6" ht="12.75">
      <c r="A327" s="52">
        <v>324</v>
      </c>
      <c r="B327" s="54" t="s">
        <v>519</v>
      </c>
      <c r="C327" s="54" t="s">
        <v>1959</v>
      </c>
      <c r="D327" s="56" t="s">
        <v>155</v>
      </c>
      <c r="E327" s="58">
        <v>34304</v>
      </c>
      <c r="F327" s="60">
        <v>6133.46</v>
      </c>
    </row>
    <row r="328" spans="1:6" ht="12.75">
      <c r="A328" s="52">
        <v>325</v>
      </c>
      <c r="B328" s="54" t="s">
        <v>520</v>
      </c>
      <c r="C328" s="54" t="s">
        <v>1960</v>
      </c>
      <c r="D328" s="56" t="s">
        <v>155</v>
      </c>
      <c r="E328" s="58">
        <v>34304</v>
      </c>
      <c r="F328" s="60">
        <v>7543.1</v>
      </c>
    </row>
    <row r="329" spans="1:6" ht="12.75">
      <c r="A329" s="52">
        <v>326</v>
      </c>
      <c r="B329" s="54" t="s">
        <v>521</v>
      </c>
      <c r="C329" s="54" t="s">
        <v>1961</v>
      </c>
      <c r="D329" s="56" t="s">
        <v>155</v>
      </c>
      <c r="E329" s="58">
        <v>34304</v>
      </c>
      <c r="F329" s="60">
        <v>4654.96</v>
      </c>
    </row>
    <row r="330" spans="1:6" ht="12.75">
      <c r="A330" s="52">
        <v>327</v>
      </c>
      <c r="B330" s="54" t="s">
        <v>522</v>
      </c>
      <c r="C330" s="54" t="s">
        <v>1962</v>
      </c>
      <c r="D330" s="56" t="s">
        <v>155</v>
      </c>
      <c r="E330" s="58">
        <v>34304</v>
      </c>
      <c r="F330" s="60">
        <v>21549.81</v>
      </c>
    </row>
    <row r="331" spans="1:6" ht="12.75">
      <c r="A331" s="52">
        <v>328</v>
      </c>
      <c r="B331" s="54" t="s">
        <v>523</v>
      </c>
      <c r="C331" s="54" t="s">
        <v>1963</v>
      </c>
      <c r="D331" s="56" t="s">
        <v>155</v>
      </c>
      <c r="E331" s="58">
        <v>34304</v>
      </c>
      <c r="F331" s="60">
        <v>17942.97</v>
      </c>
    </row>
    <row r="332" spans="1:6" ht="12.75">
      <c r="A332" s="52">
        <v>329</v>
      </c>
      <c r="B332" s="54" t="s">
        <v>524</v>
      </c>
      <c r="C332" s="54" t="s">
        <v>1964</v>
      </c>
      <c r="D332" s="56" t="s">
        <v>155</v>
      </c>
      <c r="E332" s="58">
        <v>34304</v>
      </c>
      <c r="F332" s="60">
        <v>9199.17</v>
      </c>
    </row>
    <row r="333" spans="1:6" ht="12.75">
      <c r="A333" s="52">
        <v>330</v>
      </c>
      <c r="B333" s="54" t="s">
        <v>525</v>
      </c>
      <c r="C333" s="54" t="s">
        <v>1965</v>
      </c>
      <c r="D333" s="56" t="s">
        <v>155</v>
      </c>
      <c r="E333" s="58">
        <v>34304</v>
      </c>
      <c r="F333" s="60">
        <v>9199.17</v>
      </c>
    </row>
    <row r="334" spans="1:6" ht="12.75">
      <c r="A334" s="52">
        <v>331</v>
      </c>
      <c r="B334" s="54" t="s">
        <v>526</v>
      </c>
      <c r="C334" s="54" t="s">
        <v>1966</v>
      </c>
      <c r="D334" s="56" t="s">
        <v>155</v>
      </c>
      <c r="E334" s="58">
        <v>34304</v>
      </c>
      <c r="F334" s="60">
        <v>6133.46</v>
      </c>
    </row>
    <row r="335" spans="1:6" ht="12.75">
      <c r="A335" s="52">
        <v>332</v>
      </c>
      <c r="B335" s="54" t="s">
        <v>527</v>
      </c>
      <c r="C335" s="54" t="s">
        <v>1967</v>
      </c>
      <c r="D335" s="56" t="s">
        <v>155</v>
      </c>
      <c r="E335" s="58">
        <v>34304</v>
      </c>
      <c r="F335" s="60">
        <v>10465.87</v>
      </c>
    </row>
    <row r="336" spans="1:6" ht="12.75">
      <c r="A336" s="52">
        <v>333</v>
      </c>
      <c r="B336" s="54" t="s">
        <v>528</v>
      </c>
      <c r="C336" s="54" t="s">
        <v>1968</v>
      </c>
      <c r="D336" s="56" t="s">
        <v>155</v>
      </c>
      <c r="E336" s="58">
        <v>34304</v>
      </c>
      <c r="F336" s="60">
        <v>1568.24</v>
      </c>
    </row>
    <row r="337" spans="1:6" ht="12.75">
      <c r="A337" s="52">
        <v>334</v>
      </c>
      <c r="B337" s="54" t="s">
        <v>529</v>
      </c>
      <c r="C337" s="54" t="s">
        <v>1969</v>
      </c>
      <c r="D337" s="56" t="s">
        <v>155</v>
      </c>
      <c r="E337" s="58">
        <v>25873</v>
      </c>
      <c r="F337" s="60">
        <v>38.53</v>
      </c>
    </row>
    <row r="338" spans="1:6" ht="12.75">
      <c r="A338" s="52">
        <v>335</v>
      </c>
      <c r="B338" s="54" t="s">
        <v>530</v>
      </c>
      <c r="C338" s="54" t="s">
        <v>1970</v>
      </c>
      <c r="D338" s="56" t="s">
        <v>155</v>
      </c>
      <c r="E338" s="58">
        <v>25873</v>
      </c>
      <c r="F338" s="60">
        <v>64.51</v>
      </c>
    </row>
    <row r="339" spans="1:6" ht="12.75">
      <c r="A339" s="52">
        <v>336</v>
      </c>
      <c r="B339" s="54" t="s">
        <v>531</v>
      </c>
      <c r="C339" s="54" t="s">
        <v>1971</v>
      </c>
      <c r="D339" s="56" t="s">
        <v>155</v>
      </c>
      <c r="E339" s="58">
        <v>25873</v>
      </c>
      <c r="F339" s="60">
        <v>35.84</v>
      </c>
    </row>
    <row r="340" spans="1:6" ht="12.75">
      <c r="A340" s="52">
        <v>337</v>
      </c>
      <c r="B340" s="54" t="s">
        <v>532</v>
      </c>
      <c r="C340" s="54" t="s">
        <v>1972</v>
      </c>
      <c r="D340" s="56" t="s">
        <v>155</v>
      </c>
      <c r="E340" s="58">
        <v>25903</v>
      </c>
      <c r="F340" s="60">
        <v>17.92</v>
      </c>
    </row>
    <row r="341" spans="1:6" ht="12.75">
      <c r="A341" s="52">
        <v>338</v>
      </c>
      <c r="B341" s="54" t="s">
        <v>533</v>
      </c>
      <c r="C341" s="54" t="s">
        <v>1973</v>
      </c>
      <c r="D341" s="56" t="s">
        <v>155</v>
      </c>
      <c r="E341" s="58">
        <v>25903</v>
      </c>
      <c r="F341" s="60">
        <v>35.39</v>
      </c>
    </row>
    <row r="342" spans="1:6" ht="12.75">
      <c r="A342" s="52">
        <v>339</v>
      </c>
      <c r="B342" s="54" t="s">
        <v>534</v>
      </c>
      <c r="C342" s="54" t="s">
        <v>1974</v>
      </c>
      <c r="D342" s="56" t="s">
        <v>155</v>
      </c>
      <c r="E342" s="58">
        <v>25903</v>
      </c>
      <c r="F342" s="60">
        <v>18.82</v>
      </c>
    </row>
    <row r="343" spans="1:6" ht="12.75">
      <c r="A343" s="52">
        <v>340</v>
      </c>
      <c r="B343" s="54" t="s">
        <v>535</v>
      </c>
      <c r="C343" s="54" t="s">
        <v>1975</v>
      </c>
      <c r="D343" s="56" t="s">
        <v>155</v>
      </c>
      <c r="E343" s="58">
        <v>25903</v>
      </c>
      <c r="F343" s="60">
        <v>193081.66</v>
      </c>
    </row>
    <row r="344" spans="1:6" ht="12.75">
      <c r="A344" s="52">
        <v>341</v>
      </c>
      <c r="B344" s="54" t="s">
        <v>536</v>
      </c>
      <c r="C344" s="54" t="s">
        <v>1976</v>
      </c>
      <c r="D344" s="56" t="s">
        <v>155</v>
      </c>
      <c r="E344" s="58">
        <v>25965</v>
      </c>
      <c r="F344" s="60">
        <v>4.48</v>
      </c>
    </row>
    <row r="345" spans="1:6" ht="12.75">
      <c r="A345" s="52">
        <v>342</v>
      </c>
      <c r="B345" s="54" t="s">
        <v>537</v>
      </c>
      <c r="C345" s="54" t="s">
        <v>1977</v>
      </c>
      <c r="D345" s="56" t="s">
        <v>155</v>
      </c>
      <c r="E345" s="58">
        <v>26115</v>
      </c>
      <c r="F345" s="60">
        <v>8.96</v>
      </c>
    </row>
    <row r="346" spans="1:6" ht="12.75">
      <c r="A346" s="52">
        <v>343</v>
      </c>
      <c r="B346" s="54" t="s">
        <v>538</v>
      </c>
      <c r="C346" s="54" t="s">
        <v>1978</v>
      </c>
      <c r="D346" s="56" t="s">
        <v>155</v>
      </c>
      <c r="E346" s="58">
        <v>26238</v>
      </c>
      <c r="F346" s="60">
        <v>143.36</v>
      </c>
    </row>
    <row r="347" spans="1:6" ht="12.75">
      <c r="A347" s="52">
        <v>344</v>
      </c>
      <c r="B347" s="54" t="s">
        <v>539</v>
      </c>
      <c r="C347" s="54" t="s">
        <v>1979</v>
      </c>
      <c r="D347" s="56" t="s">
        <v>155</v>
      </c>
      <c r="E347" s="58">
        <v>26207</v>
      </c>
      <c r="F347" s="60">
        <v>8.96</v>
      </c>
    </row>
    <row r="348" spans="1:6" ht="12.75">
      <c r="A348" s="52">
        <v>345</v>
      </c>
      <c r="B348" s="54" t="s">
        <v>540</v>
      </c>
      <c r="C348" s="54" t="s">
        <v>1980</v>
      </c>
      <c r="D348" s="56" t="s">
        <v>155</v>
      </c>
      <c r="E348" s="58">
        <v>26268</v>
      </c>
      <c r="F348" s="60">
        <v>66.3</v>
      </c>
    </row>
    <row r="349" spans="1:6" ht="12.75">
      <c r="A349" s="52">
        <v>346</v>
      </c>
      <c r="B349" s="54" t="s">
        <v>541</v>
      </c>
      <c r="C349" s="54" t="s">
        <v>1940</v>
      </c>
      <c r="D349" s="56" t="s">
        <v>155</v>
      </c>
      <c r="E349" s="58">
        <v>26268</v>
      </c>
      <c r="F349" s="60">
        <v>38421.92</v>
      </c>
    </row>
    <row r="350" spans="1:6" ht="12.75">
      <c r="A350" s="52">
        <v>347</v>
      </c>
      <c r="B350" s="54" t="s">
        <v>542</v>
      </c>
      <c r="C350" s="54" t="s">
        <v>1981</v>
      </c>
      <c r="D350" s="56" t="s">
        <v>155</v>
      </c>
      <c r="E350" s="58">
        <v>26268</v>
      </c>
      <c r="F350" s="60">
        <v>41.22</v>
      </c>
    </row>
    <row r="351" spans="1:6" ht="12.75">
      <c r="A351" s="52">
        <v>348</v>
      </c>
      <c r="B351" s="54" t="s">
        <v>543</v>
      </c>
      <c r="C351" s="54" t="s">
        <v>1982</v>
      </c>
      <c r="D351" s="56" t="s">
        <v>155</v>
      </c>
      <c r="E351" s="58">
        <v>26268</v>
      </c>
      <c r="F351" s="60">
        <v>29.57</v>
      </c>
    </row>
    <row r="352" spans="1:6" ht="12.75">
      <c r="A352" s="52">
        <v>349</v>
      </c>
      <c r="B352" s="54" t="s">
        <v>544</v>
      </c>
      <c r="C352" s="54" t="s">
        <v>1983</v>
      </c>
      <c r="D352" s="56" t="s">
        <v>155</v>
      </c>
      <c r="E352" s="58">
        <v>26268</v>
      </c>
      <c r="F352" s="60">
        <v>139637.43</v>
      </c>
    </row>
    <row r="353" spans="1:6" ht="12.75">
      <c r="A353" s="52">
        <v>350</v>
      </c>
      <c r="B353" s="54" t="s">
        <v>545</v>
      </c>
      <c r="C353" s="54" t="s">
        <v>1984</v>
      </c>
      <c r="D353" s="56" t="s">
        <v>155</v>
      </c>
      <c r="E353" s="58">
        <v>26268</v>
      </c>
      <c r="F353" s="60">
        <v>222185.12</v>
      </c>
    </row>
    <row r="354" spans="1:6" ht="12.75">
      <c r="A354" s="52">
        <v>351</v>
      </c>
      <c r="B354" s="54" t="s">
        <v>546</v>
      </c>
      <c r="C354" s="54" t="s">
        <v>1985</v>
      </c>
      <c r="D354" s="56" t="s">
        <v>155</v>
      </c>
      <c r="E354" s="58">
        <v>26268</v>
      </c>
      <c r="F354" s="60">
        <v>2621.63</v>
      </c>
    </row>
    <row r="355" spans="1:6" ht="12.75">
      <c r="A355" s="52">
        <v>352</v>
      </c>
      <c r="B355" s="54" t="s">
        <v>547</v>
      </c>
      <c r="C355" s="54" t="s">
        <v>1985</v>
      </c>
      <c r="D355" s="56" t="s">
        <v>155</v>
      </c>
      <c r="E355" s="58">
        <v>26268</v>
      </c>
      <c r="F355" s="60">
        <v>4638.3</v>
      </c>
    </row>
    <row r="356" spans="1:6" ht="12.75">
      <c r="A356" s="52">
        <v>353</v>
      </c>
      <c r="B356" s="54" t="s">
        <v>548</v>
      </c>
      <c r="C356" s="54" t="s">
        <v>1986</v>
      </c>
      <c r="D356" s="56" t="s">
        <v>155</v>
      </c>
      <c r="E356" s="58">
        <v>26573</v>
      </c>
      <c r="F356" s="60">
        <v>5.2</v>
      </c>
    </row>
    <row r="357" spans="1:6" ht="12.75">
      <c r="A357" s="52">
        <v>354</v>
      </c>
      <c r="B357" s="54" t="s">
        <v>549</v>
      </c>
      <c r="C357" s="54" t="s">
        <v>1987</v>
      </c>
      <c r="D357" s="56" t="s">
        <v>155</v>
      </c>
      <c r="E357" s="58">
        <v>26573</v>
      </c>
      <c r="F357" s="60">
        <v>15.98</v>
      </c>
    </row>
    <row r="358" spans="1:6" ht="12.75">
      <c r="A358" s="52">
        <v>355</v>
      </c>
      <c r="B358" s="54" t="s">
        <v>550</v>
      </c>
      <c r="C358" s="54" t="s">
        <v>1988</v>
      </c>
      <c r="D358" s="56" t="s">
        <v>155</v>
      </c>
      <c r="E358" s="58">
        <v>26634</v>
      </c>
      <c r="F358" s="60">
        <v>3.14</v>
      </c>
    </row>
    <row r="359" spans="1:6" ht="12.75">
      <c r="A359" s="52">
        <v>356</v>
      </c>
      <c r="B359" s="54" t="s">
        <v>551</v>
      </c>
      <c r="C359" s="54" t="s">
        <v>1989</v>
      </c>
      <c r="D359" s="56" t="s">
        <v>155</v>
      </c>
      <c r="E359" s="58">
        <v>26634</v>
      </c>
      <c r="F359" s="60">
        <v>7.35</v>
      </c>
    </row>
    <row r="360" spans="1:6" ht="12.75">
      <c r="A360" s="52">
        <v>357</v>
      </c>
      <c r="B360" s="54" t="s">
        <v>552</v>
      </c>
      <c r="C360" s="54" t="s">
        <v>1990</v>
      </c>
      <c r="D360" s="56" t="s">
        <v>155</v>
      </c>
      <c r="E360" s="58">
        <v>26634</v>
      </c>
      <c r="F360" s="60">
        <v>148771.7</v>
      </c>
    </row>
    <row r="361" spans="1:6" ht="12.75">
      <c r="A361" s="52">
        <v>358</v>
      </c>
      <c r="B361" s="54" t="s">
        <v>553</v>
      </c>
      <c r="C361" s="54" t="s">
        <v>1991</v>
      </c>
      <c r="D361" s="56" t="s">
        <v>155</v>
      </c>
      <c r="E361" s="58">
        <v>26634</v>
      </c>
      <c r="F361" s="60">
        <v>64.51</v>
      </c>
    </row>
    <row r="362" spans="1:6" ht="12.75">
      <c r="A362" s="52">
        <v>359</v>
      </c>
      <c r="B362" s="54" t="s">
        <v>554</v>
      </c>
      <c r="C362" s="54" t="s">
        <v>1992</v>
      </c>
      <c r="D362" s="56" t="s">
        <v>155</v>
      </c>
      <c r="E362" s="58">
        <v>26634</v>
      </c>
      <c r="F362" s="60">
        <v>47.49</v>
      </c>
    </row>
    <row r="363" spans="1:6" ht="12.75">
      <c r="A363" s="52">
        <v>360</v>
      </c>
      <c r="B363" s="54" t="s">
        <v>555</v>
      </c>
      <c r="C363" s="54" t="s">
        <v>1993</v>
      </c>
      <c r="D363" s="56" t="s">
        <v>155</v>
      </c>
      <c r="E363" s="58">
        <v>26634</v>
      </c>
      <c r="F363" s="60">
        <v>11.65</v>
      </c>
    </row>
    <row r="364" spans="1:6" ht="12.75">
      <c r="A364" s="52">
        <v>361</v>
      </c>
      <c r="B364" s="54" t="s">
        <v>556</v>
      </c>
      <c r="C364" s="54" t="s">
        <v>1994</v>
      </c>
      <c r="D364" s="56" t="s">
        <v>155</v>
      </c>
      <c r="E364" s="58">
        <v>26665</v>
      </c>
      <c r="F364" s="60">
        <v>4.48</v>
      </c>
    </row>
    <row r="365" spans="1:6" ht="12.75">
      <c r="A365" s="52">
        <v>362</v>
      </c>
      <c r="B365" s="54" t="s">
        <v>557</v>
      </c>
      <c r="C365" s="54" t="s">
        <v>1995</v>
      </c>
      <c r="D365" s="56" t="s">
        <v>155</v>
      </c>
      <c r="E365" s="58">
        <v>26696</v>
      </c>
      <c r="F365" s="60">
        <v>2.24</v>
      </c>
    </row>
    <row r="366" spans="1:6" ht="12.75">
      <c r="A366" s="52">
        <v>363</v>
      </c>
      <c r="B366" s="54" t="s">
        <v>558</v>
      </c>
      <c r="C366" s="54" t="s">
        <v>1996</v>
      </c>
      <c r="D366" s="56" t="s">
        <v>155</v>
      </c>
      <c r="E366" s="58">
        <v>26724</v>
      </c>
      <c r="F366" s="60">
        <v>6.27</v>
      </c>
    </row>
    <row r="367" spans="1:6" ht="12.75">
      <c r="A367" s="52">
        <v>364</v>
      </c>
      <c r="B367" s="54" t="s">
        <v>559</v>
      </c>
      <c r="C367" s="54" t="s">
        <v>1997</v>
      </c>
      <c r="D367" s="56" t="s">
        <v>155</v>
      </c>
      <c r="E367" s="58">
        <v>26724</v>
      </c>
      <c r="F367" s="60">
        <v>6.72</v>
      </c>
    </row>
    <row r="368" spans="1:6" ht="12.75">
      <c r="A368" s="52">
        <v>365</v>
      </c>
      <c r="B368" s="54" t="s">
        <v>560</v>
      </c>
      <c r="C368" s="54" t="s">
        <v>1998</v>
      </c>
      <c r="D368" s="56" t="s">
        <v>155</v>
      </c>
      <c r="E368" s="58">
        <v>26755</v>
      </c>
      <c r="F368" s="60">
        <v>1.79</v>
      </c>
    </row>
    <row r="369" spans="1:6" ht="12.75">
      <c r="A369" s="52">
        <v>366</v>
      </c>
      <c r="B369" s="54" t="s">
        <v>561</v>
      </c>
      <c r="C369" s="54" t="s">
        <v>1999</v>
      </c>
      <c r="D369" s="56" t="s">
        <v>155</v>
      </c>
      <c r="E369" s="58">
        <v>26785</v>
      </c>
      <c r="F369" s="60">
        <v>1.79</v>
      </c>
    </row>
    <row r="370" spans="1:6" ht="12.75">
      <c r="A370" s="52">
        <v>367</v>
      </c>
      <c r="B370" s="54" t="s">
        <v>562</v>
      </c>
      <c r="C370" s="54" t="s">
        <v>2000</v>
      </c>
      <c r="D370" s="56" t="s">
        <v>155</v>
      </c>
      <c r="E370" s="58">
        <v>26785</v>
      </c>
      <c r="F370" s="60">
        <v>1.79</v>
      </c>
    </row>
    <row r="371" spans="1:6" ht="12.75">
      <c r="A371" s="52">
        <v>368</v>
      </c>
      <c r="B371" s="54" t="s">
        <v>563</v>
      </c>
      <c r="C371" s="54" t="s">
        <v>2001</v>
      </c>
      <c r="D371" s="56" t="s">
        <v>155</v>
      </c>
      <c r="E371" s="58">
        <v>26846</v>
      </c>
      <c r="F371" s="60">
        <v>4.48</v>
      </c>
    </row>
    <row r="372" spans="1:6" ht="12.75">
      <c r="A372" s="52">
        <v>369</v>
      </c>
      <c r="B372" s="54" t="s">
        <v>564</v>
      </c>
      <c r="C372" s="54" t="s">
        <v>2002</v>
      </c>
      <c r="D372" s="56" t="s">
        <v>155</v>
      </c>
      <c r="E372" s="58">
        <v>26846</v>
      </c>
      <c r="F372" s="60">
        <v>4.48</v>
      </c>
    </row>
    <row r="373" spans="1:6" ht="12.75">
      <c r="A373" s="52">
        <v>370</v>
      </c>
      <c r="B373" s="54" t="s">
        <v>565</v>
      </c>
      <c r="C373" s="54" t="s">
        <v>2003</v>
      </c>
      <c r="D373" s="56" t="s">
        <v>155</v>
      </c>
      <c r="E373" s="58">
        <v>26846</v>
      </c>
      <c r="F373" s="60">
        <v>13.44</v>
      </c>
    </row>
    <row r="374" spans="1:6" ht="12.75">
      <c r="A374" s="52">
        <v>371</v>
      </c>
      <c r="B374" s="54" t="s">
        <v>566</v>
      </c>
      <c r="C374" s="54" t="s">
        <v>2004</v>
      </c>
      <c r="D374" s="56" t="s">
        <v>155</v>
      </c>
      <c r="E374" s="58">
        <v>26877</v>
      </c>
      <c r="F374" s="60">
        <v>1.79</v>
      </c>
    </row>
    <row r="375" spans="1:6" ht="12.75">
      <c r="A375" s="52">
        <v>372</v>
      </c>
      <c r="B375" s="54" t="s">
        <v>567</v>
      </c>
      <c r="C375" s="54" t="s">
        <v>2005</v>
      </c>
      <c r="D375" s="56" t="s">
        <v>155</v>
      </c>
      <c r="E375" s="58">
        <v>26877</v>
      </c>
      <c r="F375" s="60">
        <v>8.96</v>
      </c>
    </row>
    <row r="376" spans="1:6" ht="12.75">
      <c r="A376" s="52">
        <v>373</v>
      </c>
      <c r="B376" s="54" t="s">
        <v>568</v>
      </c>
      <c r="C376" s="54" t="s">
        <v>2006</v>
      </c>
      <c r="D376" s="56" t="s">
        <v>155</v>
      </c>
      <c r="E376" s="58">
        <v>26877</v>
      </c>
      <c r="F376" s="60">
        <v>4.48</v>
      </c>
    </row>
    <row r="377" spans="1:6" ht="12.75">
      <c r="A377" s="52">
        <v>374</v>
      </c>
      <c r="B377" s="54" t="s">
        <v>569</v>
      </c>
      <c r="C377" s="54" t="s">
        <v>2007</v>
      </c>
      <c r="D377" s="56" t="s">
        <v>155</v>
      </c>
      <c r="E377" s="58">
        <v>26877</v>
      </c>
      <c r="F377" s="60">
        <v>1.79</v>
      </c>
    </row>
    <row r="378" spans="1:6" ht="12.75">
      <c r="A378" s="52">
        <v>375</v>
      </c>
      <c r="B378" s="54" t="s">
        <v>570</v>
      </c>
      <c r="C378" s="54" t="s">
        <v>2008</v>
      </c>
      <c r="D378" s="56" t="s">
        <v>155</v>
      </c>
      <c r="E378" s="58">
        <v>26908</v>
      </c>
      <c r="F378" s="60">
        <v>13.44</v>
      </c>
    </row>
    <row r="379" spans="1:6" ht="12.75">
      <c r="A379" s="52">
        <v>376</v>
      </c>
      <c r="B379" s="54" t="s">
        <v>571</v>
      </c>
      <c r="C379" s="54" t="s">
        <v>2009</v>
      </c>
      <c r="D379" s="56" t="s">
        <v>155</v>
      </c>
      <c r="E379" s="58">
        <v>26908</v>
      </c>
      <c r="F379" s="60">
        <v>4.48</v>
      </c>
    </row>
    <row r="380" spans="1:6" ht="12.75">
      <c r="A380" s="52">
        <v>377</v>
      </c>
      <c r="B380" s="54" t="s">
        <v>572</v>
      </c>
      <c r="C380" s="54" t="s">
        <v>2010</v>
      </c>
      <c r="D380" s="56" t="s">
        <v>155</v>
      </c>
      <c r="E380" s="58">
        <v>26908</v>
      </c>
      <c r="F380" s="60">
        <v>2.24</v>
      </c>
    </row>
    <row r="381" spans="1:6" ht="12.75">
      <c r="A381" s="52">
        <v>378</v>
      </c>
      <c r="B381" s="54" t="s">
        <v>573</v>
      </c>
      <c r="C381" s="54" t="s">
        <v>2011</v>
      </c>
      <c r="D381" s="56" t="s">
        <v>155</v>
      </c>
      <c r="E381" s="58">
        <v>26908</v>
      </c>
      <c r="F381" s="60">
        <v>2.24</v>
      </c>
    </row>
    <row r="382" spans="1:6" ht="12.75">
      <c r="A382" s="52">
        <v>379</v>
      </c>
      <c r="B382" s="54" t="s">
        <v>574</v>
      </c>
      <c r="C382" s="54" t="s">
        <v>2012</v>
      </c>
      <c r="D382" s="56" t="s">
        <v>155</v>
      </c>
      <c r="E382" s="58">
        <v>26938</v>
      </c>
      <c r="F382" s="60">
        <v>6.72</v>
      </c>
    </row>
    <row r="383" spans="1:6" ht="12.75">
      <c r="A383" s="52">
        <v>380</v>
      </c>
      <c r="B383" s="54" t="s">
        <v>575</v>
      </c>
      <c r="C383" s="54" t="s">
        <v>2013</v>
      </c>
      <c r="D383" s="56" t="s">
        <v>155</v>
      </c>
      <c r="E383" s="58">
        <v>26938</v>
      </c>
      <c r="F383" s="60">
        <v>2.24</v>
      </c>
    </row>
    <row r="384" spans="1:6" ht="12.75">
      <c r="A384" s="52">
        <v>381</v>
      </c>
      <c r="B384" s="54" t="s">
        <v>576</v>
      </c>
      <c r="C384" s="54" t="s">
        <v>2014</v>
      </c>
      <c r="D384" s="56" t="s">
        <v>155</v>
      </c>
      <c r="E384" s="58">
        <v>26938</v>
      </c>
      <c r="F384" s="60">
        <v>2.24</v>
      </c>
    </row>
    <row r="385" spans="1:6" ht="12.75">
      <c r="A385" s="52">
        <v>382</v>
      </c>
      <c r="B385" s="54" t="s">
        <v>577</v>
      </c>
      <c r="C385" s="54" t="s">
        <v>2015</v>
      </c>
      <c r="D385" s="56" t="s">
        <v>155</v>
      </c>
      <c r="E385" s="58">
        <v>26938</v>
      </c>
      <c r="F385" s="60">
        <v>13.44</v>
      </c>
    </row>
    <row r="386" spans="1:6" ht="12.75">
      <c r="A386" s="52">
        <v>383</v>
      </c>
      <c r="B386" s="54" t="s">
        <v>578</v>
      </c>
      <c r="C386" s="54" t="s">
        <v>2016</v>
      </c>
      <c r="D386" s="56" t="s">
        <v>155</v>
      </c>
      <c r="E386" s="58">
        <v>26938</v>
      </c>
      <c r="F386" s="60">
        <v>2.24</v>
      </c>
    </row>
    <row r="387" spans="1:6" ht="12.75">
      <c r="A387" s="52">
        <v>384</v>
      </c>
      <c r="B387" s="54" t="s">
        <v>579</v>
      </c>
      <c r="C387" s="54" t="s">
        <v>2017</v>
      </c>
      <c r="D387" s="56" t="s">
        <v>155</v>
      </c>
      <c r="E387" s="58">
        <v>26938</v>
      </c>
      <c r="F387" s="60">
        <v>2.24</v>
      </c>
    </row>
    <row r="388" spans="1:6" ht="12.75">
      <c r="A388" s="52">
        <v>385</v>
      </c>
      <c r="B388" s="54" t="s">
        <v>580</v>
      </c>
      <c r="C388" s="54" t="s">
        <v>2018</v>
      </c>
      <c r="D388" s="56" t="s">
        <v>155</v>
      </c>
      <c r="E388" s="58">
        <v>26938</v>
      </c>
      <c r="F388" s="60">
        <v>4.03</v>
      </c>
    </row>
    <row r="389" spans="1:6" ht="12.75">
      <c r="A389" s="52">
        <v>386</v>
      </c>
      <c r="B389" s="54" t="s">
        <v>581</v>
      </c>
      <c r="C389" s="54" t="s">
        <v>2019</v>
      </c>
      <c r="D389" s="56" t="s">
        <v>155</v>
      </c>
      <c r="E389" s="58">
        <v>26938</v>
      </c>
      <c r="F389" s="60">
        <v>8.96</v>
      </c>
    </row>
    <row r="390" spans="1:6" ht="12.75">
      <c r="A390" s="52">
        <v>387</v>
      </c>
      <c r="B390" s="54" t="s">
        <v>582</v>
      </c>
      <c r="C390" s="54" t="s">
        <v>2020</v>
      </c>
      <c r="D390" s="56" t="s">
        <v>155</v>
      </c>
      <c r="E390" s="58">
        <v>26969</v>
      </c>
      <c r="F390" s="60">
        <v>13.44</v>
      </c>
    </row>
    <row r="391" spans="1:6" ht="12.75">
      <c r="A391" s="52">
        <v>388</v>
      </c>
      <c r="B391" s="54" t="s">
        <v>583</v>
      </c>
      <c r="C391" s="54" t="s">
        <v>2021</v>
      </c>
      <c r="D391" s="56" t="s">
        <v>155</v>
      </c>
      <c r="E391" s="58">
        <v>26969</v>
      </c>
      <c r="F391" s="60">
        <v>2.51</v>
      </c>
    </row>
    <row r="392" spans="1:6" ht="12.75">
      <c r="A392" s="52">
        <v>389</v>
      </c>
      <c r="B392" s="54" t="s">
        <v>584</v>
      </c>
      <c r="C392" s="54" t="s">
        <v>2022</v>
      </c>
      <c r="D392" s="56" t="s">
        <v>155</v>
      </c>
      <c r="E392" s="58">
        <v>26969</v>
      </c>
      <c r="F392" s="60">
        <v>3.14</v>
      </c>
    </row>
    <row r="393" spans="1:6" ht="12.75">
      <c r="A393" s="52">
        <v>390</v>
      </c>
      <c r="B393" s="54" t="s">
        <v>585</v>
      </c>
      <c r="C393" s="54" t="s">
        <v>2023</v>
      </c>
      <c r="D393" s="56" t="s">
        <v>155</v>
      </c>
      <c r="E393" s="58">
        <v>26969</v>
      </c>
      <c r="F393" s="60">
        <v>2.24</v>
      </c>
    </row>
    <row r="394" spans="1:6" ht="12.75">
      <c r="A394" s="52">
        <v>391</v>
      </c>
      <c r="B394" s="54" t="s">
        <v>586</v>
      </c>
      <c r="C394" s="54" t="s">
        <v>1948</v>
      </c>
      <c r="D394" s="56" t="s">
        <v>155</v>
      </c>
      <c r="E394" s="58">
        <v>26999</v>
      </c>
      <c r="F394" s="60">
        <v>136707.86</v>
      </c>
    </row>
    <row r="395" spans="1:6" ht="12.75">
      <c r="A395" s="52">
        <v>392</v>
      </c>
      <c r="B395" s="54" t="s">
        <v>587</v>
      </c>
      <c r="C395" s="54" t="s">
        <v>2024</v>
      </c>
      <c r="D395" s="56" t="s">
        <v>155</v>
      </c>
      <c r="E395" s="58">
        <v>26999</v>
      </c>
      <c r="F395" s="60">
        <v>2.42</v>
      </c>
    </row>
    <row r="396" spans="1:6" ht="12.75">
      <c r="A396" s="52">
        <v>393</v>
      </c>
      <c r="B396" s="54" t="s">
        <v>588</v>
      </c>
      <c r="C396" s="54" t="s">
        <v>2025</v>
      </c>
      <c r="D396" s="56" t="s">
        <v>155</v>
      </c>
      <c r="E396" s="58">
        <v>26999</v>
      </c>
      <c r="F396" s="60">
        <v>1.79</v>
      </c>
    </row>
    <row r="397" spans="1:6" ht="12.75">
      <c r="A397" s="52">
        <v>394</v>
      </c>
      <c r="B397" s="54" t="s">
        <v>589</v>
      </c>
      <c r="C397" s="54" t="s">
        <v>2026</v>
      </c>
      <c r="D397" s="56" t="s">
        <v>155</v>
      </c>
      <c r="E397" s="58">
        <v>26999</v>
      </c>
      <c r="F397" s="60">
        <v>1.79</v>
      </c>
    </row>
    <row r="398" spans="1:6" ht="12.75">
      <c r="A398" s="52">
        <v>395</v>
      </c>
      <c r="B398" s="54" t="s">
        <v>590</v>
      </c>
      <c r="C398" s="54" t="s">
        <v>2027</v>
      </c>
      <c r="D398" s="56" t="s">
        <v>155</v>
      </c>
      <c r="E398" s="58">
        <v>26999</v>
      </c>
      <c r="F398" s="60">
        <v>1.79</v>
      </c>
    </row>
    <row r="399" spans="1:6" ht="12.75">
      <c r="A399" s="52">
        <v>396</v>
      </c>
      <c r="B399" s="54" t="s">
        <v>591</v>
      </c>
      <c r="C399" s="54" t="s">
        <v>2028</v>
      </c>
      <c r="D399" s="56" t="s">
        <v>155</v>
      </c>
      <c r="E399" s="58">
        <v>26999</v>
      </c>
      <c r="F399" s="60">
        <v>13.44</v>
      </c>
    </row>
    <row r="400" spans="1:6" ht="12.75">
      <c r="A400" s="52">
        <v>397</v>
      </c>
      <c r="B400" s="54" t="s">
        <v>592</v>
      </c>
      <c r="C400" s="54" t="s">
        <v>2029</v>
      </c>
      <c r="D400" s="56" t="s">
        <v>155</v>
      </c>
      <c r="E400" s="58">
        <v>26999</v>
      </c>
      <c r="F400" s="60">
        <v>6.72</v>
      </c>
    </row>
    <row r="401" spans="1:6" ht="12.75">
      <c r="A401" s="52">
        <v>398</v>
      </c>
      <c r="B401" s="54" t="s">
        <v>593</v>
      </c>
      <c r="C401" s="54" t="s">
        <v>2030</v>
      </c>
      <c r="D401" s="56" t="s">
        <v>155</v>
      </c>
      <c r="E401" s="58">
        <v>26999</v>
      </c>
      <c r="F401" s="60">
        <v>2.69</v>
      </c>
    </row>
    <row r="402" spans="1:6" ht="12.75">
      <c r="A402" s="52">
        <v>399</v>
      </c>
      <c r="B402" s="54" t="s">
        <v>594</v>
      </c>
      <c r="C402" s="54" t="s">
        <v>2031</v>
      </c>
      <c r="D402" s="56" t="s">
        <v>155</v>
      </c>
      <c r="E402" s="58">
        <v>27030</v>
      </c>
      <c r="F402" s="60">
        <v>13.44</v>
      </c>
    </row>
    <row r="403" spans="1:6" ht="12.75">
      <c r="A403" s="52">
        <v>400</v>
      </c>
      <c r="B403" s="54" t="s">
        <v>595</v>
      </c>
      <c r="C403" s="54" t="s">
        <v>2032</v>
      </c>
      <c r="D403" s="56" t="s">
        <v>155</v>
      </c>
      <c r="E403" s="58">
        <v>27030</v>
      </c>
      <c r="F403" s="60">
        <v>13.44</v>
      </c>
    </row>
    <row r="404" spans="1:6" ht="12.75">
      <c r="A404" s="52">
        <v>401</v>
      </c>
      <c r="B404" s="54" t="s">
        <v>596</v>
      </c>
      <c r="C404" s="54" t="s">
        <v>2033</v>
      </c>
      <c r="D404" s="56" t="s">
        <v>155</v>
      </c>
      <c r="E404" s="58">
        <v>27030</v>
      </c>
      <c r="F404" s="60">
        <v>2.24</v>
      </c>
    </row>
    <row r="405" spans="1:6" ht="12.75">
      <c r="A405" s="52">
        <v>402</v>
      </c>
      <c r="B405" s="54" t="s">
        <v>597</v>
      </c>
      <c r="C405" s="54" t="s">
        <v>2034</v>
      </c>
      <c r="D405" s="56" t="s">
        <v>155</v>
      </c>
      <c r="E405" s="58">
        <v>27030</v>
      </c>
      <c r="F405" s="60">
        <v>2.24</v>
      </c>
    </row>
    <row r="406" spans="1:6" ht="12.75">
      <c r="A406" s="52">
        <v>403</v>
      </c>
      <c r="B406" s="54" t="s">
        <v>598</v>
      </c>
      <c r="C406" s="54" t="s">
        <v>2035</v>
      </c>
      <c r="D406" s="56" t="s">
        <v>155</v>
      </c>
      <c r="E406" s="58">
        <v>26785</v>
      </c>
      <c r="F406" s="60">
        <v>1.79</v>
      </c>
    </row>
    <row r="407" spans="1:6" ht="12.75">
      <c r="A407" s="52">
        <v>404</v>
      </c>
      <c r="B407" s="54" t="s">
        <v>599</v>
      </c>
      <c r="C407" s="54" t="s">
        <v>2036</v>
      </c>
      <c r="D407" s="56" t="s">
        <v>155</v>
      </c>
      <c r="E407" s="58">
        <v>27120</v>
      </c>
      <c r="F407" s="60">
        <v>4.48</v>
      </c>
    </row>
    <row r="408" spans="1:6" ht="12.75">
      <c r="A408" s="52">
        <v>405</v>
      </c>
      <c r="B408" s="54" t="s">
        <v>600</v>
      </c>
      <c r="C408" s="54" t="s">
        <v>2037</v>
      </c>
      <c r="D408" s="56" t="s">
        <v>155</v>
      </c>
      <c r="E408" s="58">
        <v>27120</v>
      </c>
      <c r="F408" s="60">
        <v>2.24</v>
      </c>
    </row>
    <row r="409" spans="1:6" ht="12.75">
      <c r="A409" s="52">
        <v>406</v>
      </c>
      <c r="B409" s="54" t="s">
        <v>601</v>
      </c>
      <c r="C409" s="54" t="s">
        <v>2038</v>
      </c>
      <c r="D409" s="56" t="s">
        <v>155</v>
      </c>
      <c r="E409" s="58">
        <v>27211</v>
      </c>
      <c r="F409" s="60">
        <v>13.44</v>
      </c>
    </row>
    <row r="410" spans="1:6" ht="12.75">
      <c r="A410" s="52">
        <v>407</v>
      </c>
      <c r="B410" s="54" t="s">
        <v>602</v>
      </c>
      <c r="C410" s="54" t="s">
        <v>2039</v>
      </c>
      <c r="D410" s="56" t="s">
        <v>155</v>
      </c>
      <c r="E410" s="58">
        <v>27120</v>
      </c>
      <c r="F410" s="60">
        <v>2.24</v>
      </c>
    </row>
    <row r="411" spans="1:6" ht="12.75">
      <c r="A411" s="52">
        <v>408</v>
      </c>
      <c r="B411" s="54" t="s">
        <v>603</v>
      </c>
      <c r="C411" s="54" t="s">
        <v>2040</v>
      </c>
      <c r="D411" s="56" t="s">
        <v>155</v>
      </c>
      <c r="E411" s="58">
        <v>27120</v>
      </c>
      <c r="F411" s="60">
        <v>4.48</v>
      </c>
    </row>
    <row r="412" spans="1:6" ht="12.75">
      <c r="A412" s="52">
        <v>409</v>
      </c>
      <c r="B412" s="54" t="s">
        <v>604</v>
      </c>
      <c r="C412" s="54" t="s">
        <v>2041</v>
      </c>
      <c r="D412" s="56" t="s">
        <v>155</v>
      </c>
      <c r="E412" s="58">
        <v>27120</v>
      </c>
      <c r="F412" s="60">
        <v>2.24</v>
      </c>
    </row>
    <row r="413" spans="1:6" ht="12.75">
      <c r="A413" s="52">
        <v>410</v>
      </c>
      <c r="B413" s="54" t="s">
        <v>605</v>
      </c>
      <c r="C413" s="54" t="s">
        <v>2042</v>
      </c>
      <c r="D413" s="56" t="s">
        <v>155</v>
      </c>
      <c r="E413" s="58">
        <v>27120</v>
      </c>
      <c r="F413" s="60">
        <v>1.79</v>
      </c>
    </row>
    <row r="414" spans="1:6" ht="12.75">
      <c r="A414" s="52">
        <v>411</v>
      </c>
      <c r="B414" s="54" t="s">
        <v>606</v>
      </c>
      <c r="C414" s="54" t="s">
        <v>2043</v>
      </c>
      <c r="D414" s="56" t="s">
        <v>155</v>
      </c>
      <c r="E414" s="58">
        <v>27120</v>
      </c>
      <c r="F414" s="60">
        <v>2.24</v>
      </c>
    </row>
    <row r="415" spans="1:6" ht="12.75">
      <c r="A415" s="52">
        <v>412</v>
      </c>
      <c r="B415" s="54" t="s">
        <v>607</v>
      </c>
      <c r="C415" s="54" t="s">
        <v>2044</v>
      </c>
      <c r="D415" s="56" t="s">
        <v>155</v>
      </c>
      <c r="E415" s="58">
        <v>27120</v>
      </c>
      <c r="F415" s="60">
        <v>2.24</v>
      </c>
    </row>
    <row r="416" spans="1:6" ht="12.75">
      <c r="A416" s="52">
        <v>413</v>
      </c>
      <c r="B416" s="54" t="s">
        <v>608</v>
      </c>
      <c r="C416" s="54" t="s">
        <v>2045</v>
      </c>
      <c r="D416" s="56" t="s">
        <v>155</v>
      </c>
      <c r="E416" s="58">
        <v>27120</v>
      </c>
      <c r="F416" s="60">
        <v>4.48</v>
      </c>
    </row>
    <row r="417" spans="1:6" ht="12.75">
      <c r="A417" s="52">
        <v>414</v>
      </c>
      <c r="B417" s="54" t="s">
        <v>609</v>
      </c>
      <c r="C417" s="54" t="s">
        <v>2046</v>
      </c>
      <c r="D417" s="56" t="s">
        <v>155</v>
      </c>
      <c r="E417" s="58">
        <v>27120</v>
      </c>
      <c r="F417" s="60">
        <v>4.48</v>
      </c>
    </row>
    <row r="418" spans="1:6" ht="12.75">
      <c r="A418" s="52">
        <v>415</v>
      </c>
      <c r="B418" s="54" t="s">
        <v>610</v>
      </c>
      <c r="C418" s="54" t="s">
        <v>2047</v>
      </c>
      <c r="D418" s="56" t="s">
        <v>155</v>
      </c>
      <c r="E418" s="58">
        <v>27181</v>
      </c>
      <c r="F418" s="60">
        <v>4.48</v>
      </c>
    </row>
    <row r="419" spans="1:6" ht="12.75">
      <c r="A419" s="52">
        <v>416</v>
      </c>
      <c r="B419" s="54" t="s">
        <v>611</v>
      </c>
      <c r="C419" s="54" t="s">
        <v>2048</v>
      </c>
      <c r="D419" s="56" t="s">
        <v>155</v>
      </c>
      <c r="E419" s="58">
        <v>27181</v>
      </c>
      <c r="F419" s="60">
        <v>4.48</v>
      </c>
    </row>
    <row r="420" spans="1:6" ht="12.75">
      <c r="A420" s="52">
        <v>417</v>
      </c>
      <c r="B420" s="54" t="s">
        <v>612</v>
      </c>
      <c r="C420" s="54" t="s">
        <v>2049</v>
      </c>
      <c r="D420" s="56" t="s">
        <v>155</v>
      </c>
      <c r="E420" s="58">
        <v>27181</v>
      </c>
      <c r="F420" s="60">
        <v>4.48</v>
      </c>
    </row>
    <row r="421" spans="1:6" ht="12.75">
      <c r="A421" s="52">
        <v>418</v>
      </c>
      <c r="B421" s="54" t="s">
        <v>613</v>
      </c>
      <c r="C421" s="54" t="s">
        <v>2050</v>
      </c>
      <c r="D421" s="56" t="s">
        <v>155</v>
      </c>
      <c r="E421" s="58">
        <v>27181</v>
      </c>
      <c r="F421" s="60">
        <v>1.79</v>
      </c>
    </row>
    <row r="422" spans="1:6" ht="12.75">
      <c r="A422" s="52">
        <v>419</v>
      </c>
      <c r="B422" s="54" t="s">
        <v>614</v>
      </c>
      <c r="C422" s="54" t="s">
        <v>2051</v>
      </c>
      <c r="D422" s="56" t="s">
        <v>155</v>
      </c>
      <c r="E422" s="58">
        <v>27181</v>
      </c>
      <c r="F422" s="60">
        <v>4.48</v>
      </c>
    </row>
    <row r="423" spans="1:6" ht="12.75">
      <c r="A423" s="52">
        <v>420</v>
      </c>
      <c r="B423" s="54" t="s">
        <v>615</v>
      </c>
      <c r="C423" s="54" t="s">
        <v>2052</v>
      </c>
      <c r="D423" s="56" t="s">
        <v>155</v>
      </c>
      <c r="E423" s="58">
        <v>27181</v>
      </c>
      <c r="F423" s="60">
        <v>13.44</v>
      </c>
    </row>
    <row r="424" spans="1:6" ht="12.75">
      <c r="A424" s="52">
        <v>421</v>
      </c>
      <c r="B424" s="54" t="s">
        <v>616</v>
      </c>
      <c r="C424" s="54" t="s">
        <v>2053</v>
      </c>
      <c r="D424" s="56" t="s">
        <v>155</v>
      </c>
      <c r="E424" s="58">
        <v>27181</v>
      </c>
      <c r="F424" s="60">
        <v>4.48</v>
      </c>
    </row>
    <row r="425" spans="1:6" ht="12.75">
      <c r="A425" s="52">
        <v>422</v>
      </c>
      <c r="B425" s="54" t="s">
        <v>617</v>
      </c>
      <c r="C425" s="54" t="s">
        <v>2054</v>
      </c>
      <c r="D425" s="56" t="s">
        <v>155</v>
      </c>
      <c r="E425" s="58">
        <v>27181</v>
      </c>
      <c r="F425" s="60">
        <v>4.48</v>
      </c>
    </row>
    <row r="426" spans="1:6" ht="12.75">
      <c r="A426" s="52">
        <v>423</v>
      </c>
      <c r="B426" s="54" t="s">
        <v>618</v>
      </c>
      <c r="C426" s="54" t="s">
        <v>2055</v>
      </c>
      <c r="D426" s="56" t="s">
        <v>155</v>
      </c>
      <c r="E426" s="58">
        <v>27181</v>
      </c>
      <c r="F426" s="60">
        <v>4.48</v>
      </c>
    </row>
    <row r="427" spans="1:6" ht="12.75">
      <c r="A427" s="52">
        <v>424</v>
      </c>
      <c r="B427" s="54" t="s">
        <v>619</v>
      </c>
      <c r="C427" s="54" t="s">
        <v>2056</v>
      </c>
      <c r="D427" s="56" t="s">
        <v>155</v>
      </c>
      <c r="E427" s="58">
        <v>27181</v>
      </c>
      <c r="F427" s="60">
        <v>6.27</v>
      </c>
    </row>
    <row r="428" spans="1:6" ht="12.75">
      <c r="A428" s="52">
        <v>425</v>
      </c>
      <c r="B428" s="54" t="s">
        <v>620</v>
      </c>
      <c r="C428" s="54" t="s">
        <v>2057</v>
      </c>
      <c r="D428" s="56" t="s">
        <v>155</v>
      </c>
      <c r="E428" s="58">
        <v>27181</v>
      </c>
      <c r="F428" s="60">
        <v>7.62</v>
      </c>
    </row>
    <row r="429" spans="1:6" ht="12.75">
      <c r="A429" s="52">
        <v>426</v>
      </c>
      <c r="B429" s="54" t="s">
        <v>621</v>
      </c>
      <c r="C429" s="54" t="s">
        <v>2058</v>
      </c>
      <c r="D429" s="56" t="s">
        <v>155</v>
      </c>
      <c r="E429" s="58">
        <v>27181</v>
      </c>
      <c r="F429" s="60">
        <v>6.72</v>
      </c>
    </row>
    <row r="430" spans="1:6" ht="12.75">
      <c r="A430" s="52">
        <v>427</v>
      </c>
      <c r="B430" s="54" t="s">
        <v>622</v>
      </c>
      <c r="C430" s="54" t="s">
        <v>2059</v>
      </c>
      <c r="D430" s="56" t="s">
        <v>155</v>
      </c>
      <c r="E430" s="58">
        <v>27181</v>
      </c>
      <c r="F430" s="60">
        <v>2.73</v>
      </c>
    </row>
    <row r="431" spans="1:6" ht="12.75">
      <c r="A431" s="52">
        <v>428</v>
      </c>
      <c r="B431" s="54" t="s">
        <v>623</v>
      </c>
      <c r="C431" s="54" t="s">
        <v>2060</v>
      </c>
      <c r="D431" s="56" t="s">
        <v>155</v>
      </c>
      <c r="E431" s="58">
        <v>27181</v>
      </c>
      <c r="F431" s="60">
        <v>1.75</v>
      </c>
    </row>
    <row r="432" spans="1:6" ht="12.75">
      <c r="A432" s="52">
        <v>429</v>
      </c>
      <c r="B432" s="54" t="s">
        <v>624</v>
      </c>
      <c r="C432" s="54" t="s">
        <v>2061</v>
      </c>
      <c r="D432" s="56" t="s">
        <v>155</v>
      </c>
      <c r="E432" s="58">
        <v>27181</v>
      </c>
      <c r="F432" s="60">
        <v>6.27</v>
      </c>
    </row>
    <row r="433" spans="1:6" ht="12.75">
      <c r="A433" s="52">
        <v>430</v>
      </c>
      <c r="B433" s="54" t="s">
        <v>625</v>
      </c>
      <c r="C433" s="54" t="s">
        <v>2062</v>
      </c>
      <c r="D433" s="56" t="s">
        <v>155</v>
      </c>
      <c r="E433" s="58">
        <v>27181</v>
      </c>
      <c r="F433" s="60">
        <v>1.75</v>
      </c>
    </row>
    <row r="434" spans="1:6" ht="12.75">
      <c r="A434" s="52">
        <v>431</v>
      </c>
      <c r="B434" s="54" t="s">
        <v>626</v>
      </c>
      <c r="C434" s="54" t="s">
        <v>2063</v>
      </c>
      <c r="D434" s="56" t="s">
        <v>155</v>
      </c>
      <c r="E434" s="58">
        <v>27181</v>
      </c>
      <c r="F434" s="60">
        <v>6.72</v>
      </c>
    </row>
    <row r="435" spans="1:6" ht="12.75">
      <c r="A435" s="52">
        <v>432</v>
      </c>
      <c r="B435" s="54" t="s">
        <v>627</v>
      </c>
      <c r="C435" s="54" t="s">
        <v>2064</v>
      </c>
      <c r="D435" s="56" t="s">
        <v>155</v>
      </c>
      <c r="E435" s="58">
        <v>27181</v>
      </c>
      <c r="F435" s="60">
        <v>1.34</v>
      </c>
    </row>
    <row r="436" spans="1:6" ht="12.75">
      <c r="A436" s="52">
        <v>433</v>
      </c>
      <c r="B436" s="54" t="s">
        <v>628</v>
      </c>
      <c r="C436" s="54" t="s">
        <v>2065</v>
      </c>
      <c r="D436" s="56" t="s">
        <v>155</v>
      </c>
      <c r="E436" s="58">
        <v>26085</v>
      </c>
      <c r="F436" s="60">
        <v>1.52</v>
      </c>
    </row>
    <row r="437" spans="1:6" ht="12.75">
      <c r="A437" s="52">
        <v>434</v>
      </c>
      <c r="B437" s="54" t="s">
        <v>629</v>
      </c>
      <c r="C437" s="54" t="s">
        <v>2066</v>
      </c>
      <c r="D437" s="56" t="s">
        <v>155</v>
      </c>
      <c r="E437" s="58">
        <v>27181</v>
      </c>
      <c r="F437" s="60">
        <v>6</v>
      </c>
    </row>
    <row r="438" spans="1:6" ht="12.75">
      <c r="A438" s="52">
        <v>435</v>
      </c>
      <c r="B438" s="54" t="s">
        <v>630</v>
      </c>
      <c r="C438" s="54" t="s">
        <v>2067</v>
      </c>
      <c r="D438" s="56" t="s">
        <v>155</v>
      </c>
      <c r="E438" s="58">
        <v>27181</v>
      </c>
      <c r="F438" s="60">
        <v>13.44</v>
      </c>
    </row>
    <row r="439" spans="1:6" ht="12.75">
      <c r="A439" s="52">
        <v>436</v>
      </c>
      <c r="B439" s="54" t="s">
        <v>631</v>
      </c>
      <c r="C439" s="54" t="s">
        <v>2068</v>
      </c>
      <c r="D439" s="56" t="s">
        <v>155</v>
      </c>
      <c r="E439" s="58">
        <v>27181</v>
      </c>
      <c r="F439" s="60">
        <v>6.27</v>
      </c>
    </row>
    <row r="440" spans="1:6" ht="12.75">
      <c r="A440" s="52">
        <v>437</v>
      </c>
      <c r="B440" s="54" t="s">
        <v>632</v>
      </c>
      <c r="C440" s="54" t="s">
        <v>2069</v>
      </c>
      <c r="D440" s="56" t="s">
        <v>155</v>
      </c>
      <c r="E440" s="58">
        <v>27181</v>
      </c>
      <c r="F440" s="60">
        <v>6.27</v>
      </c>
    </row>
    <row r="441" spans="1:6" ht="12.75">
      <c r="A441" s="52">
        <v>438</v>
      </c>
      <c r="B441" s="54" t="s">
        <v>633</v>
      </c>
      <c r="C441" s="54" t="s">
        <v>2070</v>
      </c>
      <c r="D441" s="56" t="s">
        <v>155</v>
      </c>
      <c r="E441" s="58">
        <v>27181</v>
      </c>
      <c r="F441" s="60">
        <v>2.24</v>
      </c>
    </row>
    <row r="442" spans="1:6" ht="12.75">
      <c r="A442" s="52">
        <v>439</v>
      </c>
      <c r="B442" s="54" t="s">
        <v>634</v>
      </c>
      <c r="C442" s="54" t="s">
        <v>2071</v>
      </c>
      <c r="D442" s="56" t="s">
        <v>155</v>
      </c>
      <c r="E442" s="58">
        <v>27181</v>
      </c>
      <c r="F442" s="60">
        <v>6.72</v>
      </c>
    </row>
    <row r="443" spans="1:6" ht="12.75">
      <c r="A443" s="52">
        <v>440</v>
      </c>
      <c r="B443" s="54" t="s">
        <v>635</v>
      </c>
      <c r="C443" s="54" t="s">
        <v>2072</v>
      </c>
      <c r="D443" s="56" t="s">
        <v>155</v>
      </c>
      <c r="E443" s="58">
        <v>27181</v>
      </c>
      <c r="F443" s="60">
        <v>1.52</v>
      </c>
    </row>
    <row r="444" spans="1:6" ht="12.75">
      <c r="A444" s="52">
        <v>441</v>
      </c>
      <c r="B444" s="54" t="s">
        <v>636</v>
      </c>
      <c r="C444" s="54" t="s">
        <v>2073</v>
      </c>
      <c r="D444" s="56" t="s">
        <v>155</v>
      </c>
      <c r="E444" s="58">
        <v>27181</v>
      </c>
      <c r="F444" s="60">
        <v>2.87</v>
      </c>
    </row>
    <row r="445" spans="1:6" ht="12.75">
      <c r="A445" s="52">
        <v>442</v>
      </c>
      <c r="B445" s="54" t="s">
        <v>637</v>
      </c>
      <c r="C445" s="54" t="s">
        <v>2074</v>
      </c>
      <c r="D445" s="56" t="s">
        <v>155</v>
      </c>
      <c r="E445" s="58">
        <v>27181</v>
      </c>
      <c r="F445" s="60">
        <v>6.27</v>
      </c>
    </row>
    <row r="446" spans="1:6" ht="12.75">
      <c r="A446" s="52">
        <v>443</v>
      </c>
      <c r="B446" s="54" t="s">
        <v>638</v>
      </c>
      <c r="C446" s="54" t="s">
        <v>2075</v>
      </c>
      <c r="D446" s="56" t="s">
        <v>155</v>
      </c>
      <c r="E446" s="58">
        <v>27181</v>
      </c>
      <c r="F446" s="60">
        <v>2.6</v>
      </c>
    </row>
    <row r="447" spans="1:6" ht="12.75">
      <c r="A447" s="52">
        <v>444</v>
      </c>
      <c r="B447" s="54" t="s">
        <v>639</v>
      </c>
      <c r="C447" s="54" t="s">
        <v>2076</v>
      </c>
      <c r="D447" s="56" t="s">
        <v>155</v>
      </c>
      <c r="E447" s="58">
        <v>27181</v>
      </c>
      <c r="F447" s="60">
        <v>7.62</v>
      </c>
    </row>
    <row r="448" spans="1:6" ht="12.75">
      <c r="A448" s="52">
        <v>445</v>
      </c>
      <c r="B448" s="54" t="s">
        <v>640</v>
      </c>
      <c r="C448" s="54" t="s">
        <v>2077</v>
      </c>
      <c r="D448" s="56" t="s">
        <v>155</v>
      </c>
      <c r="E448" s="58">
        <v>27181</v>
      </c>
      <c r="F448" s="60">
        <v>4.48</v>
      </c>
    </row>
    <row r="449" spans="1:6" ht="12.75">
      <c r="A449" s="52">
        <v>446</v>
      </c>
      <c r="B449" s="54" t="s">
        <v>641</v>
      </c>
      <c r="C449" s="54" t="s">
        <v>2078</v>
      </c>
      <c r="D449" s="56" t="s">
        <v>155</v>
      </c>
      <c r="E449" s="58">
        <v>27181</v>
      </c>
      <c r="F449" s="60">
        <v>3.32</v>
      </c>
    </row>
    <row r="450" spans="1:6" ht="12.75">
      <c r="A450" s="52">
        <v>447</v>
      </c>
      <c r="B450" s="54" t="s">
        <v>642</v>
      </c>
      <c r="C450" s="54" t="s">
        <v>2079</v>
      </c>
      <c r="D450" s="56" t="s">
        <v>155</v>
      </c>
      <c r="E450" s="58">
        <v>27181</v>
      </c>
      <c r="F450" s="60">
        <v>2.42</v>
      </c>
    </row>
    <row r="451" spans="1:6" ht="12.75">
      <c r="A451" s="52">
        <v>448</v>
      </c>
      <c r="B451" s="54" t="s">
        <v>643</v>
      </c>
      <c r="C451" s="54" t="s">
        <v>2080</v>
      </c>
      <c r="D451" s="56" t="s">
        <v>155</v>
      </c>
      <c r="E451" s="58">
        <v>27181</v>
      </c>
      <c r="F451" s="60">
        <v>1.79</v>
      </c>
    </row>
    <row r="452" spans="1:6" ht="12.75">
      <c r="A452" s="52">
        <v>449</v>
      </c>
      <c r="B452" s="54" t="s">
        <v>644</v>
      </c>
      <c r="C452" s="54" t="s">
        <v>2081</v>
      </c>
      <c r="D452" s="56" t="s">
        <v>155</v>
      </c>
      <c r="E452" s="58">
        <v>27181</v>
      </c>
      <c r="F452" s="60">
        <v>2.69</v>
      </c>
    </row>
    <row r="453" spans="1:6" ht="12.75">
      <c r="A453" s="52">
        <v>450</v>
      </c>
      <c r="B453" s="54" t="s">
        <v>645</v>
      </c>
      <c r="C453" s="54" t="s">
        <v>2082</v>
      </c>
      <c r="D453" s="56" t="s">
        <v>155</v>
      </c>
      <c r="E453" s="58">
        <v>27181</v>
      </c>
      <c r="F453" s="60">
        <v>2.24</v>
      </c>
    </row>
    <row r="454" spans="1:6" ht="12.75">
      <c r="A454" s="52">
        <v>451</v>
      </c>
      <c r="B454" s="54" t="s">
        <v>646</v>
      </c>
      <c r="C454" s="54" t="s">
        <v>2083</v>
      </c>
      <c r="D454" s="56" t="s">
        <v>155</v>
      </c>
      <c r="E454" s="58">
        <v>27181</v>
      </c>
      <c r="F454" s="60">
        <v>13.44</v>
      </c>
    </row>
    <row r="455" spans="1:6" ht="12.75">
      <c r="A455" s="52">
        <v>452</v>
      </c>
      <c r="B455" s="54" t="s">
        <v>647</v>
      </c>
      <c r="C455" s="54" t="s">
        <v>2084</v>
      </c>
      <c r="D455" s="56" t="s">
        <v>155</v>
      </c>
      <c r="E455" s="58">
        <v>27181</v>
      </c>
      <c r="F455" s="60">
        <v>176934.39</v>
      </c>
    </row>
    <row r="456" spans="1:6" ht="12.75">
      <c r="A456" s="52">
        <v>453</v>
      </c>
      <c r="B456" s="54" t="s">
        <v>648</v>
      </c>
      <c r="C456" s="54" t="s">
        <v>2085</v>
      </c>
      <c r="D456" s="56" t="s">
        <v>155</v>
      </c>
      <c r="E456" s="58">
        <v>27211</v>
      </c>
      <c r="F456" s="60">
        <v>4.48</v>
      </c>
    </row>
    <row r="457" spans="1:6" ht="12.75">
      <c r="A457" s="52">
        <v>454</v>
      </c>
      <c r="B457" s="54" t="s">
        <v>649</v>
      </c>
      <c r="C457" s="54" t="s">
        <v>2086</v>
      </c>
      <c r="D457" s="56" t="s">
        <v>155</v>
      </c>
      <c r="E457" s="58">
        <v>27211</v>
      </c>
      <c r="F457" s="60">
        <v>4.48</v>
      </c>
    </row>
    <row r="458" spans="1:6" ht="12.75">
      <c r="A458" s="52">
        <v>455</v>
      </c>
      <c r="B458" s="54" t="s">
        <v>650</v>
      </c>
      <c r="C458" s="54" t="s">
        <v>2087</v>
      </c>
      <c r="D458" s="56" t="s">
        <v>155</v>
      </c>
      <c r="E458" s="58">
        <v>27364</v>
      </c>
      <c r="F458" s="60">
        <v>64601.12</v>
      </c>
    </row>
    <row r="459" spans="1:6" ht="12.75">
      <c r="A459" s="52">
        <v>456</v>
      </c>
      <c r="B459" s="54" t="s">
        <v>651</v>
      </c>
      <c r="C459" s="54" t="s">
        <v>2088</v>
      </c>
      <c r="D459" s="56" t="s">
        <v>155</v>
      </c>
      <c r="E459" s="58">
        <v>27303</v>
      </c>
      <c r="F459" s="60">
        <v>4.48</v>
      </c>
    </row>
    <row r="460" spans="1:6" ht="12.75">
      <c r="A460" s="52">
        <v>457</v>
      </c>
      <c r="B460" s="54" t="s">
        <v>652</v>
      </c>
      <c r="C460" s="54" t="s">
        <v>2089</v>
      </c>
      <c r="D460" s="56" t="s">
        <v>155</v>
      </c>
      <c r="E460" s="58">
        <v>27303</v>
      </c>
      <c r="F460" s="60">
        <v>13.44</v>
      </c>
    </row>
    <row r="461" spans="1:6" ht="12.75">
      <c r="A461" s="52">
        <v>458</v>
      </c>
      <c r="B461" s="54" t="s">
        <v>653</v>
      </c>
      <c r="C461" s="54" t="s">
        <v>2090</v>
      </c>
      <c r="D461" s="56" t="s">
        <v>155</v>
      </c>
      <c r="E461" s="58">
        <v>27303</v>
      </c>
      <c r="F461" s="60">
        <v>2.24</v>
      </c>
    </row>
    <row r="462" spans="1:6" ht="12.75">
      <c r="A462" s="52">
        <v>459</v>
      </c>
      <c r="B462" s="54" t="s">
        <v>654</v>
      </c>
      <c r="C462" s="54" t="s">
        <v>2091</v>
      </c>
      <c r="D462" s="56" t="s">
        <v>155</v>
      </c>
      <c r="E462" s="58">
        <v>27364</v>
      </c>
      <c r="F462" s="60">
        <v>2.69</v>
      </c>
    </row>
    <row r="463" spans="1:6" ht="12.75">
      <c r="A463" s="52">
        <v>460</v>
      </c>
      <c r="B463" s="54" t="s">
        <v>655</v>
      </c>
      <c r="C463" s="54" t="s">
        <v>2092</v>
      </c>
      <c r="D463" s="56" t="s">
        <v>155</v>
      </c>
      <c r="E463" s="58">
        <v>27364</v>
      </c>
      <c r="F463" s="60">
        <v>3.14</v>
      </c>
    </row>
    <row r="464" spans="1:6" ht="12.75">
      <c r="A464" s="52">
        <v>461</v>
      </c>
      <c r="B464" s="54" t="s">
        <v>656</v>
      </c>
      <c r="C464" s="54" t="s">
        <v>2093</v>
      </c>
      <c r="D464" s="56" t="s">
        <v>155</v>
      </c>
      <c r="E464" s="58">
        <v>26359</v>
      </c>
      <c r="F464" s="60">
        <v>8.96</v>
      </c>
    </row>
    <row r="465" spans="1:6" ht="12.75">
      <c r="A465" s="52">
        <v>462</v>
      </c>
      <c r="B465" s="54" t="s">
        <v>657</v>
      </c>
      <c r="C465" s="54" t="s">
        <v>2094</v>
      </c>
      <c r="D465" s="56" t="s">
        <v>155</v>
      </c>
      <c r="E465" s="58">
        <v>27364</v>
      </c>
      <c r="F465" s="60">
        <v>1.79</v>
      </c>
    </row>
    <row r="466" spans="1:6" ht="12.75">
      <c r="A466" s="52">
        <v>463</v>
      </c>
      <c r="B466" s="54" t="s">
        <v>658</v>
      </c>
      <c r="C466" s="54" t="s">
        <v>2095</v>
      </c>
      <c r="D466" s="56" t="s">
        <v>155</v>
      </c>
      <c r="E466" s="58">
        <v>27364</v>
      </c>
      <c r="F466" s="60">
        <v>4.48</v>
      </c>
    </row>
    <row r="467" spans="1:6" ht="12.75">
      <c r="A467" s="52">
        <v>464</v>
      </c>
      <c r="B467" s="54" t="s">
        <v>659</v>
      </c>
      <c r="C467" s="54" t="s">
        <v>2096</v>
      </c>
      <c r="D467" s="56" t="s">
        <v>155</v>
      </c>
      <c r="E467" s="58">
        <v>27364</v>
      </c>
      <c r="F467" s="60">
        <v>4.03</v>
      </c>
    </row>
    <row r="468" spans="1:6" ht="12.75">
      <c r="A468" s="52">
        <v>465</v>
      </c>
      <c r="B468" s="54" t="s">
        <v>660</v>
      </c>
      <c r="C468" s="54" t="s">
        <v>2097</v>
      </c>
      <c r="D468" s="56" t="s">
        <v>155</v>
      </c>
      <c r="E468" s="58">
        <v>27364</v>
      </c>
      <c r="F468" s="60">
        <v>6.72</v>
      </c>
    </row>
    <row r="469" spans="1:6" ht="12.75">
      <c r="A469" s="52">
        <v>466</v>
      </c>
      <c r="B469" s="54" t="s">
        <v>661</v>
      </c>
      <c r="C469" s="54" t="s">
        <v>2098</v>
      </c>
      <c r="D469" s="56" t="s">
        <v>155</v>
      </c>
      <c r="E469" s="58">
        <v>27364</v>
      </c>
      <c r="F469" s="60">
        <v>5.38</v>
      </c>
    </row>
    <row r="470" spans="1:6" ht="12.75">
      <c r="A470" s="52">
        <v>467</v>
      </c>
      <c r="B470" s="54" t="s">
        <v>662</v>
      </c>
      <c r="C470" s="54" t="s">
        <v>2099</v>
      </c>
      <c r="D470" s="56" t="s">
        <v>155</v>
      </c>
      <c r="E470" s="58">
        <v>27364</v>
      </c>
      <c r="F470" s="60">
        <v>1.79</v>
      </c>
    </row>
    <row r="471" spans="1:6" ht="12.75">
      <c r="A471" s="52">
        <v>468</v>
      </c>
      <c r="B471" s="54" t="s">
        <v>663</v>
      </c>
      <c r="C471" s="54" t="s">
        <v>2100</v>
      </c>
      <c r="D471" s="56" t="s">
        <v>155</v>
      </c>
      <c r="E471" s="58">
        <v>27364</v>
      </c>
      <c r="F471" s="60">
        <v>4.03</v>
      </c>
    </row>
    <row r="472" spans="1:6" ht="12.75">
      <c r="A472" s="52">
        <v>469</v>
      </c>
      <c r="B472" s="54" t="s">
        <v>664</v>
      </c>
      <c r="C472" s="54" t="s">
        <v>2101</v>
      </c>
      <c r="D472" s="56" t="s">
        <v>155</v>
      </c>
      <c r="E472" s="58">
        <v>27364</v>
      </c>
      <c r="F472" s="60">
        <v>2.69</v>
      </c>
    </row>
    <row r="473" spans="1:6" ht="12.75">
      <c r="A473" s="52">
        <v>470</v>
      </c>
      <c r="B473" s="54" t="s">
        <v>665</v>
      </c>
      <c r="C473" s="54" t="s">
        <v>2102</v>
      </c>
      <c r="D473" s="56" t="s">
        <v>155</v>
      </c>
      <c r="E473" s="58">
        <v>27364</v>
      </c>
      <c r="F473" s="60">
        <v>1.79</v>
      </c>
    </row>
    <row r="474" spans="1:6" ht="12.75">
      <c r="A474" s="52">
        <v>471</v>
      </c>
      <c r="B474" s="54" t="s">
        <v>666</v>
      </c>
      <c r="C474" s="54" t="s">
        <v>2103</v>
      </c>
      <c r="D474" s="56" t="s">
        <v>155</v>
      </c>
      <c r="E474" s="58">
        <v>27546</v>
      </c>
      <c r="F474" s="60">
        <v>2.24</v>
      </c>
    </row>
    <row r="475" spans="1:6" ht="12.75">
      <c r="A475" s="52">
        <v>472</v>
      </c>
      <c r="B475" s="54" t="s">
        <v>667</v>
      </c>
      <c r="C475" s="54" t="s">
        <v>2104</v>
      </c>
      <c r="D475" s="56" t="s">
        <v>155</v>
      </c>
      <c r="E475" s="58">
        <v>27546</v>
      </c>
      <c r="F475" s="60">
        <v>4.48</v>
      </c>
    </row>
    <row r="476" spans="1:6" ht="12.75">
      <c r="A476" s="52">
        <v>473</v>
      </c>
      <c r="B476" s="54" t="s">
        <v>668</v>
      </c>
      <c r="C476" s="54" t="s">
        <v>2105</v>
      </c>
      <c r="D476" s="56" t="s">
        <v>155</v>
      </c>
      <c r="E476" s="58">
        <v>27546</v>
      </c>
      <c r="F476" s="60">
        <v>5.82</v>
      </c>
    </row>
    <row r="477" spans="1:6" ht="12.75">
      <c r="A477" s="52">
        <v>474</v>
      </c>
      <c r="B477" s="54" t="s">
        <v>669</v>
      </c>
      <c r="C477" s="54" t="s">
        <v>2106</v>
      </c>
      <c r="D477" s="56" t="s">
        <v>155</v>
      </c>
      <c r="E477" s="58">
        <v>27546</v>
      </c>
      <c r="F477" s="60">
        <v>3.4</v>
      </c>
    </row>
    <row r="478" spans="1:6" ht="12.75">
      <c r="A478" s="52">
        <v>475</v>
      </c>
      <c r="B478" s="54" t="s">
        <v>670</v>
      </c>
      <c r="C478" s="54" t="s">
        <v>2107</v>
      </c>
      <c r="D478" s="56" t="s">
        <v>155</v>
      </c>
      <c r="E478" s="58">
        <v>27546</v>
      </c>
      <c r="F478" s="60">
        <v>10.75</v>
      </c>
    </row>
    <row r="479" spans="1:6" ht="12.75">
      <c r="A479" s="52">
        <v>476</v>
      </c>
      <c r="B479" s="54" t="s">
        <v>671</v>
      </c>
      <c r="C479" s="54" t="s">
        <v>2108</v>
      </c>
      <c r="D479" s="56" t="s">
        <v>155</v>
      </c>
      <c r="E479" s="58">
        <v>27546</v>
      </c>
      <c r="F479" s="60">
        <v>6.72</v>
      </c>
    </row>
    <row r="480" spans="1:6" ht="12.75">
      <c r="A480" s="52">
        <v>477</v>
      </c>
      <c r="B480" s="54" t="s">
        <v>672</v>
      </c>
      <c r="C480" s="54" t="s">
        <v>2109</v>
      </c>
      <c r="D480" s="56" t="s">
        <v>155</v>
      </c>
      <c r="E480" s="58">
        <v>27546</v>
      </c>
      <c r="F480" s="60">
        <v>8.96</v>
      </c>
    </row>
    <row r="481" spans="1:6" ht="12.75">
      <c r="A481" s="52">
        <v>478</v>
      </c>
      <c r="B481" s="54" t="s">
        <v>673</v>
      </c>
      <c r="C481" s="54" t="s">
        <v>2110</v>
      </c>
      <c r="D481" s="56" t="s">
        <v>155</v>
      </c>
      <c r="E481" s="58">
        <v>27546</v>
      </c>
      <c r="F481" s="60">
        <v>1.79</v>
      </c>
    </row>
    <row r="482" spans="1:6" ht="12.75">
      <c r="A482" s="52">
        <v>479</v>
      </c>
      <c r="B482" s="54" t="s">
        <v>674</v>
      </c>
      <c r="C482" s="54" t="s">
        <v>2111</v>
      </c>
      <c r="D482" s="56" t="s">
        <v>155</v>
      </c>
      <c r="E482" s="58">
        <v>27546</v>
      </c>
      <c r="F482" s="60">
        <v>2.69</v>
      </c>
    </row>
    <row r="483" spans="1:6" ht="12.75">
      <c r="A483" s="52">
        <v>480</v>
      </c>
      <c r="B483" s="54" t="s">
        <v>675</v>
      </c>
      <c r="C483" s="54" t="s">
        <v>2112</v>
      </c>
      <c r="D483" s="56" t="s">
        <v>155</v>
      </c>
      <c r="E483" s="58">
        <v>27546</v>
      </c>
      <c r="F483" s="60">
        <v>2.24</v>
      </c>
    </row>
    <row r="484" spans="1:6" ht="12.75">
      <c r="A484" s="52">
        <v>481</v>
      </c>
      <c r="B484" s="54" t="s">
        <v>676</v>
      </c>
      <c r="C484" s="54" t="s">
        <v>2113</v>
      </c>
      <c r="D484" s="56" t="s">
        <v>155</v>
      </c>
      <c r="E484" s="58">
        <v>27546</v>
      </c>
      <c r="F484" s="60">
        <v>13.44</v>
      </c>
    </row>
    <row r="485" spans="1:6" ht="12.75">
      <c r="A485" s="52">
        <v>482</v>
      </c>
      <c r="B485" s="54" t="s">
        <v>677</v>
      </c>
      <c r="C485" s="54" t="s">
        <v>2114</v>
      </c>
      <c r="D485" s="56" t="s">
        <v>155</v>
      </c>
      <c r="E485" s="58">
        <v>27546</v>
      </c>
      <c r="F485" s="60">
        <v>13.44</v>
      </c>
    </row>
    <row r="486" spans="1:6" ht="12.75">
      <c r="A486" s="52">
        <v>483</v>
      </c>
      <c r="B486" s="54" t="s">
        <v>678</v>
      </c>
      <c r="C486" s="54" t="s">
        <v>2115</v>
      </c>
      <c r="D486" s="56" t="s">
        <v>155</v>
      </c>
      <c r="E486" s="58">
        <v>27546</v>
      </c>
      <c r="F486" s="60">
        <v>2.24</v>
      </c>
    </row>
    <row r="487" spans="1:6" ht="12.75">
      <c r="A487" s="52">
        <v>484</v>
      </c>
      <c r="B487" s="54" t="s">
        <v>679</v>
      </c>
      <c r="C487" s="54" t="s">
        <v>2116</v>
      </c>
      <c r="D487" s="56" t="s">
        <v>155</v>
      </c>
      <c r="E487" s="58">
        <v>27546</v>
      </c>
      <c r="F487" s="60">
        <v>13.44</v>
      </c>
    </row>
    <row r="488" spans="1:6" ht="12.75">
      <c r="A488" s="52">
        <v>485</v>
      </c>
      <c r="B488" s="54" t="s">
        <v>680</v>
      </c>
      <c r="C488" s="54" t="s">
        <v>2117</v>
      </c>
      <c r="D488" s="56" t="s">
        <v>155</v>
      </c>
      <c r="E488" s="58">
        <v>27546</v>
      </c>
      <c r="F488" s="60">
        <v>8.96</v>
      </c>
    </row>
    <row r="489" spans="1:6" ht="12.75">
      <c r="A489" s="52">
        <v>486</v>
      </c>
      <c r="B489" s="54" t="s">
        <v>681</v>
      </c>
      <c r="C489" s="54" t="s">
        <v>2118</v>
      </c>
      <c r="D489" s="56" t="s">
        <v>155</v>
      </c>
      <c r="E489" s="58">
        <v>27546</v>
      </c>
      <c r="F489" s="60">
        <v>13.44</v>
      </c>
    </row>
    <row r="490" spans="1:6" ht="12.75">
      <c r="A490" s="52">
        <v>487</v>
      </c>
      <c r="B490" s="54" t="s">
        <v>682</v>
      </c>
      <c r="C490" s="54" t="s">
        <v>2119</v>
      </c>
      <c r="D490" s="56" t="s">
        <v>155</v>
      </c>
      <c r="E490" s="58">
        <v>27546</v>
      </c>
      <c r="F490" s="60">
        <v>13.44</v>
      </c>
    </row>
    <row r="491" spans="1:6" ht="12.75">
      <c r="A491" s="52">
        <v>488</v>
      </c>
      <c r="B491" s="54" t="s">
        <v>683</v>
      </c>
      <c r="C491" s="54" t="s">
        <v>2120</v>
      </c>
      <c r="D491" s="56" t="s">
        <v>155</v>
      </c>
      <c r="E491" s="58">
        <v>27638</v>
      </c>
      <c r="F491" s="60">
        <v>13.44</v>
      </c>
    </row>
    <row r="492" spans="1:6" ht="12.75">
      <c r="A492" s="52">
        <v>489</v>
      </c>
      <c r="B492" s="54" t="s">
        <v>684</v>
      </c>
      <c r="C492" s="54" t="s">
        <v>2121</v>
      </c>
      <c r="D492" s="56" t="s">
        <v>155</v>
      </c>
      <c r="E492" s="58">
        <v>27699</v>
      </c>
      <c r="F492" s="60">
        <v>7.62</v>
      </c>
    </row>
    <row r="493" spans="1:6" ht="12.75">
      <c r="A493" s="52">
        <v>490</v>
      </c>
      <c r="B493" s="54" t="s">
        <v>685</v>
      </c>
      <c r="C493" s="54" t="s">
        <v>2122</v>
      </c>
      <c r="D493" s="56" t="s">
        <v>155</v>
      </c>
      <c r="E493" s="58">
        <v>27699</v>
      </c>
      <c r="F493" s="60">
        <v>4.48</v>
      </c>
    </row>
    <row r="494" spans="1:6" ht="12.75">
      <c r="A494" s="52">
        <v>491</v>
      </c>
      <c r="B494" s="54" t="s">
        <v>686</v>
      </c>
      <c r="C494" s="54" t="s">
        <v>2123</v>
      </c>
      <c r="D494" s="56" t="s">
        <v>155</v>
      </c>
      <c r="E494" s="58">
        <v>27699</v>
      </c>
      <c r="F494" s="60">
        <v>6.72</v>
      </c>
    </row>
    <row r="495" spans="1:6" ht="12.75">
      <c r="A495" s="52">
        <v>492</v>
      </c>
      <c r="B495" s="54" t="s">
        <v>687</v>
      </c>
      <c r="C495" s="54" t="s">
        <v>2124</v>
      </c>
      <c r="D495" s="56" t="s">
        <v>155</v>
      </c>
      <c r="E495" s="58">
        <v>27699</v>
      </c>
      <c r="F495" s="60">
        <v>2.24</v>
      </c>
    </row>
    <row r="496" spans="1:6" ht="12.75">
      <c r="A496" s="52">
        <v>493</v>
      </c>
      <c r="B496" s="54" t="s">
        <v>688</v>
      </c>
      <c r="C496" s="54" t="s">
        <v>2125</v>
      </c>
      <c r="D496" s="56" t="s">
        <v>155</v>
      </c>
      <c r="E496" s="58">
        <v>27699</v>
      </c>
      <c r="F496" s="60">
        <v>4.48</v>
      </c>
    </row>
    <row r="497" spans="1:6" ht="12.75">
      <c r="A497" s="52">
        <v>494</v>
      </c>
      <c r="B497" s="54" t="s">
        <v>689</v>
      </c>
      <c r="C497" s="54" t="s">
        <v>2126</v>
      </c>
      <c r="D497" s="56" t="s">
        <v>155</v>
      </c>
      <c r="E497" s="58">
        <v>27699</v>
      </c>
      <c r="F497" s="60">
        <v>4.48</v>
      </c>
    </row>
    <row r="498" spans="1:6" ht="12.75">
      <c r="A498" s="52">
        <v>495</v>
      </c>
      <c r="B498" s="54" t="s">
        <v>690</v>
      </c>
      <c r="C498" s="54" t="s">
        <v>2127</v>
      </c>
      <c r="D498" s="56" t="s">
        <v>155</v>
      </c>
      <c r="E498" s="58">
        <v>27699</v>
      </c>
      <c r="F498" s="60">
        <v>1.79</v>
      </c>
    </row>
    <row r="499" spans="1:6" ht="12.75">
      <c r="A499" s="52">
        <v>496</v>
      </c>
      <c r="B499" s="54" t="s">
        <v>691</v>
      </c>
      <c r="C499" s="54" t="s">
        <v>1949</v>
      </c>
      <c r="D499" s="56" t="s">
        <v>155</v>
      </c>
      <c r="E499" s="58">
        <v>27699</v>
      </c>
      <c r="F499" s="60">
        <v>290947.25</v>
      </c>
    </row>
    <row r="500" spans="1:6" ht="12.75">
      <c r="A500" s="52">
        <v>497</v>
      </c>
      <c r="B500" s="54" t="s">
        <v>692</v>
      </c>
      <c r="C500" s="54" t="s">
        <v>2128</v>
      </c>
      <c r="D500" s="56" t="s">
        <v>155</v>
      </c>
      <c r="E500" s="58">
        <v>27699</v>
      </c>
      <c r="F500" s="60">
        <v>5.38</v>
      </c>
    </row>
    <row r="501" spans="1:6" ht="12.75">
      <c r="A501" s="52">
        <v>498</v>
      </c>
      <c r="B501" s="54" t="s">
        <v>693</v>
      </c>
      <c r="C501" s="54" t="s">
        <v>2129</v>
      </c>
      <c r="D501" s="56" t="s">
        <v>155</v>
      </c>
      <c r="E501" s="58">
        <v>27699</v>
      </c>
      <c r="F501" s="60">
        <v>5.82</v>
      </c>
    </row>
    <row r="502" spans="1:6" ht="12.75">
      <c r="A502" s="52">
        <v>499</v>
      </c>
      <c r="B502" s="54" t="s">
        <v>694</v>
      </c>
      <c r="C502" s="54" t="s">
        <v>2130</v>
      </c>
      <c r="D502" s="56" t="s">
        <v>155</v>
      </c>
      <c r="E502" s="58">
        <v>27729</v>
      </c>
      <c r="F502" s="60">
        <v>7.44</v>
      </c>
    </row>
    <row r="503" spans="1:6" ht="12.75">
      <c r="A503" s="52">
        <v>500</v>
      </c>
      <c r="B503" s="54" t="s">
        <v>695</v>
      </c>
      <c r="C503" s="54" t="s">
        <v>1983</v>
      </c>
      <c r="D503" s="56" t="s">
        <v>155</v>
      </c>
      <c r="E503" s="58">
        <v>27729</v>
      </c>
      <c r="F503" s="60">
        <v>163602.95</v>
      </c>
    </row>
    <row r="504" spans="1:6" ht="12.75">
      <c r="A504" s="52">
        <v>501</v>
      </c>
      <c r="B504" s="54" t="s">
        <v>696</v>
      </c>
      <c r="C504" s="54" t="s">
        <v>2131</v>
      </c>
      <c r="D504" s="56" t="s">
        <v>155</v>
      </c>
      <c r="E504" s="58">
        <v>27729</v>
      </c>
      <c r="F504" s="60">
        <v>2.51</v>
      </c>
    </row>
    <row r="505" spans="1:6" ht="12.75">
      <c r="A505" s="52">
        <v>502</v>
      </c>
      <c r="B505" s="54" t="s">
        <v>697</v>
      </c>
      <c r="C505" s="54" t="s">
        <v>2132</v>
      </c>
      <c r="D505" s="56" t="s">
        <v>155</v>
      </c>
      <c r="E505" s="58">
        <v>27820</v>
      </c>
      <c r="F505" s="60">
        <v>4.48</v>
      </c>
    </row>
    <row r="506" spans="1:6" ht="12.75">
      <c r="A506" s="52">
        <v>503</v>
      </c>
      <c r="B506" s="54" t="s">
        <v>698</v>
      </c>
      <c r="C506" s="54" t="s">
        <v>2133</v>
      </c>
      <c r="D506" s="56" t="s">
        <v>155</v>
      </c>
      <c r="E506" s="58">
        <v>27820</v>
      </c>
      <c r="F506" s="60">
        <v>10.75</v>
      </c>
    </row>
    <row r="507" spans="1:6" ht="12.75">
      <c r="A507" s="52">
        <v>504</v>
      </c>
      <c r="B507" s="54" t="s">
        <v>699</v>
      </c>
      <c r="C507" s="54" t="s">
        <v>2134</v>
      </c>
      <c r="D507" s="56" t="s">
        <v>155</v>
      </c>
      <c r="E507" s="58">
        <v>27820</v>
      </c>
      <c r="F507" s="60">
        <v>2.06</v>
      </c>
    </row>
    <row r="508" spans="1:6" ht="12.75">
      <c r="A508" s="52">
        <v>505</v>
      </c>
      <c r="B508" s="54" t="s">
        <v>700</v>
      </c>
      <c r="C508" s="54" t="s">
        <v>2135</v>
      </c>
      <c r="D508" s="56" t="s">
        <v>155</v>
      </c>
      <c r="E508" s="58">
        <v>27820</v>
      </c>
      <c r="F508" s="60">
        <v>3.14</v>
      </c>
    </row>
    <row r="509" spans="1:6" ht="12.75">
      <c r="A509" s="52">
        <v>506</v>
      </c>
      <c r="B509" s="54" t="s">
        <v>701</v>
      </c>
      <c r="C509" s="54" t="s">
        <v>2136</v>
      </c>
      <c r="D509" s="56" t="s">
        <v>155</v>
      </c>
      <c r="E509" s="58">
        <v>27820</v>
      </c>
      <c r="F509" s="60">
        <v>8.96</v>
      </c>
    </row>
    <row r="510" spans="1:6" ht="12.75">
      <c r="A510" s="52">
        <v>507</v>
      </c>
      <c r="B510" s="54" t="s">
        <v>702</v>
      </c>
      <c r="C510" s="54" t="s">
        <v>2137</v>
      </c>
      <c r="D510" s="56" t="s">
        <v>155</v>
      </c>
      <c r="E510" s="58">
        <v>27820</v>
      </c>
      <c r="F510" s="60">
        <v>4.48</v>
      </c>
    </row>
    <row r="511" spans="1:6" ht="12.75">
      <c r="A511" s="52">
        <v>508</v>
      </c>
      <c r="B511" s="54" t="s">
        <v>703</v>
      </c>
      <c r="C511" s="54" t="s">
        <v>2138</v>
      </c>
      <c r="D511" s="56" t="s">
        <v>155</v>
      </c>
      <c r="E511" s="58">
        <v>27820</v>
      </c>
      <c r="F511" s="60">
        <v>8.96</v>
      </c>
    </row>
    <row r="512" spans="1:6" ht="12.75">
      <c r="A512" s="52">
        <v>509</v>
      </c>
      <c r="B512" s="54" t="s">
        <v>704</v>
      </c>
      <c r="C512" s="54" t="s">
        <v>2139</v>
      </c>
      <c r="D512" s="56" t="s">
        <v>155</v>
      </c>
      <c r="E512" s="58">
        <v>27820</v>
      </c>
      <c r="F512" s="60">
        <v>4.48</v>
      </c>
    </row>
    <row r="513" spans="1:6" ht="12.75">
      <c r="A513" s="52">
        <v>510</v>
      </c>
      <c r="B513" s="54" t="s">
        <v>705</v>
      </c>
      <c r="C513" s="54" t="s">
        <v>2140</v>
      </c>
      <c r="D513" s="56" t="s">
        <v>155</v>
      </c>
      <c r="E513" s="58">
        <v>27820</v>
      </c>
      <c r="F513" s="60">
        <v>4.48</v>
      </c>
    </row>
    <row r="514" spans="1:6" ht="12.75">
      <c r="A514" s="52">
        <v>511</v>
      </c>
      <c r="B514" s="54" t="s">
        <v>706</v>
      </c>
      <c r="C514" s="54" t="s">
        <v>2141</v>
      </c>
      <c r="D514" s="56" t="s">
        <v>155</v>
      </c>
      <c r="E514" s="58">
        <v>27820</v>
      </c>
      <c r="F514" s="60">
        <v>4.48</v>
      </c>
    </row>
    <row r="515" spans="1:6" ht="12.75">
      <c r="A515" s="52">
        <v>512</v>
      </c>
      <c r="B515" s="54" t="s">
        <v>707</v>
      </c>
      <c r="C515" s="54" t="s">
        <v>2142</v>
      </c>
      <c r="D515" s="56" t="s">
        <v>155</v>
      </c>
      <c r="E515" s="58">
        <v>27820</v>
      </c>
      <c r="F515" s="60">
        <v>4.48</v>
      </c>
    </row>
    <row r="516" spans="1:6" ht="12.75">
      <c r="A516" s="52">
        <v>513</v>
      </c>
      <c r="B516" s="54" t="s">
        <v>708</v>
      </c>
      <c r="C516" s="54" t="s">
        <v>2143</v>
      </c>
      <c r="D516" s="56" t="s">
        <v>155</v>
      </c>
      <c r="E516" s="58">
        <v>27912</v>
      </c>
      <c r="F516" s="60">
        <v>1.79</v>
      </c>
    </row>
    <row r="517" spans="1:6" ht="12.75">
      <c r="A517" s="52">
        <v>514</v>
      </c>
      <c r="B517" s="54" t="s">
        <v>709</v>
      </c>
      <c r="C517" s="54" t="s">
        <v>2144</v>
      </c>
      <c r="D517" s="56" t="s">
        <v>155</v>
      </c>
      <c r="E517" s="58">
        <v>27912</v>
      </c>
      <c r="F517" s="60">
        <v>6.27</v>
      </c>
    </row>
    <row r="518" spans="1:6" ht="12.75">
      <c r="A518" s="52">
        <v>515</v>
      </c>
      <c r="B518" s="54" t="s">
        <v>710</v>
      </c>
      <c r="C518" s="54" t="s">
        <v>2145</v>
      </c>
      <c r="D518" s="56" t="s">
        <v>155</v>
      </c>
      <c r="E518" s="58">
        <v>27912</v>
      </c>
      <c r="F518" s="60">
        <v>4.03</v>
      </c>
    </row>
    <row r="519" spans="1:6" ht="12.75">
      <c r="A519" s="52">
        <v>516</v>
      </c>
      <c r="B519" s="54" t="s">
        <v>711</v>
      </c>
      <c r="C519" s="54" t="s">
        <v>2146</v>
      </c>
      <c r="D519" s="56" t="s">
        <v>155</v>
      </c>
      <c r="E519" s="58">
        <v>27912</v>
      </c>
      <c r="F519" s="60">
        <v>4.48</v>
      </c>
    </row>
    <row r="520" spans="1:6" ht="12.75">
      <c r="A520" s="52">
        <v>517</v>
      </c>
      <c r="B520" s="54" t="s">
        <v>712</v>
      </c>
      <c r="C520" s="54" t="s">
        <v>2147</v>
      </c>
      <c r="D520" s="56" t="s">
        <v>155</v>
      </c>
      <c r="E520" s="58">
        <v>27912</v>
      </c>
      <c r="F520" s="60">
        <v>4.48</v>
      </c>
    </row>
    <row r="521" spans="1:6" ht="12.75">
      <c r="A521" s="52">
        <v>518</v>
      </c>
      <c r="B521" s="54" t="s">
        <v>713</v>
      </c>
      <c r="C521" s="54" t="s">
        <v>2148</v>
      </c>
      <c r="D521" s="56" t="s">
        <v>155</v>
      </c>
      <c r="E521" s="58">
        <v>27912</v>
      </c>
      <c r="F521" s="60">
        <v>3.14</v>
      </c>
    </row>
    <row r="522" spans="1:6" ht="12.75">
      <c r="A522" s="52">
        <v>519</v>
      </c>
      <c r="B522" s="54" t="s">
        <v>714</v>
      </c>
      <c r="C522" s="54" t="s">
        <v>2148</v>
      </c>
      <c r="D522" s="56" t="s">
        <v>155</v>
      </c>
      <c r="E522" s="58">
        <v>27912</v>
      </c>
      <c r="F522" s="60">
        <v>2.87</v>
      </c>
    </row>
    <row r="523" spans="1:6" ht="12.75">
      <c r="A523" s="52">
        <v>520</v>
      </c>
      <c r="B523" s="54" t="s">
        <v>715</v>
      </c>
      <c r="C523" s="54" t="s">
        <v>2149</v>
      </c>
      <c r="D523" s="56" t="s">
        <v>155</v>
      </c>
      <c r="E523" s="58">
        <v>28004</v>
      </c>
      <c r="F523" s="60">
        <v>1.79</v>
      </c>
    </row>
    <row r="524" spans="1:6" ht="12.75">
      <c r="A524" s="52">
        <v>521</v>
      </c>
      <c r="B524" s="54" t="s">
        <v>716</v>
      </c>
      <c r="C524" s="54" t="s">
        <v>2150</v>
      </c>
      <c r="D524" s="56" t="s">
        <v>155</v>
      </c>
      <c r="E524" s="58">
        <v>28004</v>
      </c>
      <c r="F524" s="60">
        <v>8.96</v>
      </c>
    </row>
    <row r="525" spans="1:6" ht="12.75">
      <c r="A525" s="52">
        <v>522</v>
      </c>
      <c r="B525" s="54" t="s">
        <v>717</v>
      </c>
      <c r="C525" s="54" t="s">
        <v>2151</v>
      </c>
      <c r="D525" s="56" t="s">
        <v>155</v>
      </c>
      <c r="E525" s="58">
        <v>28004</v>
      </c>
      <c r="F525" s="60">
        <v>4.48</v>
      </c>
    </row>
    <row r="526" spans="1:6" ht="12.75">
      <c r="A526" s="52">
        <v>523</v>
      </c>
      <c r="B526" s="54" t="s">
        <v>718</v>
      </c>
      <c r="C526" s="54" t="s">
        <v>2152</v>
      </c>
      <c r="D526" s="56" t="s">
        <v>155</v>
      </c>
      <c r="E526" s="58">
        <v>28004</v>
      </c>
      <c r="F526" s="60">
        <v>4.48</v>
      </c>
    </row>
    <row r="527" spans="1:6" ht="12.75">
      <c r="A527" s="52">
        <v>524</v>
      </c>
      <c r="B527" s="54" t="s">
        <v>719</v>
      </c>
      <c r="C527" s="54" t="s">
        <v>2153</v>
      </c>
      <c r="D527" s="56" t="s">
        <v>155</v>
      </c>
      <c r="E527" s="58">
        <v>28004</v>
      </c>
      <c r="F527" s="60">
        <v>13.44</v>
      </c>
    </row>
    <row r="528" spans="1:6" ht="12.75">
      <c r="A528" s="52">
        <v>525</v>
      </c>
      <c r="B528" s="54" t="s">
        <v>720</v>
      </c>
      <c r="C528" s="54" t="s">
        <v>2154</v>
      </c>
      <c r="D528" s="56" t="s">
        <v>155</v>
      </c>
      <c r="E528" s="58">
        <v>28004</v>
      </c>
      <c r="F528" s="60">
        <v>8.96</v>
      </c>
    </row>
    <row r="529" spans="1:6" ht="12.75">
      <c r="A529" s="52">
        <v>526</v>
      </c>
      <c r="B529" s="54" t="s">
        <v>721</v>
      </c>
      <c r="C529" s="54" t="s">
        <v>2155</v>
      </c>
      <c r="D529" s="56" t="s">
        <v>155</v>
      </c>
      <c r="E529" s="58">
        <v>28004</v>
      </c>
      <c r="F529" s="60">
        <v>1.79</v>
      </c>
    </row>
    <row r="530" spans="1:6" ht="12.75">
      <c r="A530" s="52">
        <v>527</v>
      </c>
      <c r="B530" s="54" t="s">
        <v>722</v>
      </c>
      <c r="C530" s="54" t="s">
        <v>2156</v>
      </c>
      <c r="D530" s="56" t="s">
        <v>155</v>
      </c>
      <c r="E530" s="58">
        <v>28004</v>
      </c>
      <c r="F530" s="60">
        <v>1.88</v>
      </c>
    </row>
    <row r="531" spans="1:6" ht="12.75">
      <c r="A531" s="52">
        <v>528</v>
      </c>
      <c r="B531" s="54" t="s">
        <v>723</v>
      </c>
      <c r="C531" s="54" t="s">
        <v>2157</v>
      </c>
      <c r="D531" s="56" t="s">
        <v>155</v>
      </c>
      <c r="E531" s="58">
        <v>28004</v>
      </c>
      <c r="F531" s="60">
        <v>1.52</v>
      </c>
    </row>
    <row r="532" spans="1:6" ht="12.75">
      <c r="A532" s="52">
        <v>529</v>
      </c>
      <c r="B532" s="54" t="s">
        <v>724</v>
      </c>
      <c r="C532" s="54" t="s">
        <v>2158</v>
      </c>
      <c r="D532" s="56" t="s">
        <v>155</v>
      </c>
      <c r="E532" s="58">
        <v>28004</v>
      </c>
      <c r="F532" s="60">
        <v>2.64</v>
      </c>
    </row>
    <row r="533" spans="1:6" ht="12.75">
      <c r="A533" s="52">
        <v>530</v>
      </c>
      <c r="B533" s="54" t="s">
        <v>725</v>
      </c>
      <c r="C533" s="54" t="s">
        <v>2159</v>
      </c>
      <c r="D533" s="56" t="s">
        <v>155</v>
      </c>
      <c r="E533" s="58">
        <v>28004</v>
      </c>
      <c r="F533" s="60">
        <v>111089.65</v>
      </c>
    </row>
    <row r="534" spans="1:6" ht="12.75">
      <c r="A534" s="52">
        <v>531</v>
      </c>
      <c r="B534" s="54" t="s">
        <v>726</v>
      </c>
      <c r="C534" s="54" t="s">
        <v>2160</v>
      </c>
      <c r="D534" s="56" t="s">
        <v>155</v>
      </c>
      <c r="E534" s="58">
        <v>28004</v>
      </c>
      <c r="F534" s="60">
        <v>105541.84</v>
      </c>
    </row>
    <row r="535" spans="1:6" ht="12.75">
      <c r="A535" s="52">
        <v>532</v>
      </c>
      <c r="B535" s="54" t="s">
        <v>727</v>
      </c>
      <c r="C535" s="54" t="s">
        <v>1951</v>
      </c>
      <c r="D535" s="56" t="s">
        <v>155</v>
      </c>
      <c r="E535" s="58">
        <v>28004</v>
      </c>
      <c r="F535" s="60">
        <v>212431.04</v>
      </c>
    </row>
    <row r="536" spans="1:6" ht="12.75">
      <c r="A536" s="52">
        <v>533</v>
      </c>
      <c r="B536" s="54" t="s">
        <v>728</v>
      </c>
      <c r="C536" s="54" t="s">
        <v>2161</v>
      </c>
      <c r="D536" s="56" t="s">
        <v>155</v>
      </c>
      <c r="E536" s="58">
        <v>28034</v>
      </c>
      <c r="F536" s="60">
        <v>2.6</v>
      </c>
    </row>
    <row r="537" spans="1:6" ht="12.75">
      <c r="A537" s="52">
        <v>534</v>
      </c>
      <c r="B537" s="54" t="s">
        <v>729</v>
      </c>
      <c r="C537" s="54" t="s">
        <v>2162</v>
      </c>
      <c r="D537" s="56" t="s">
        <v>155</v>
      </c>
      <c r="E537" s="58">
        <v>28095</v>
      </c>
      <c r="F537" s="60">
        <v>1.79</v>
      </c>
    </row>
    <row r="538" spans="1:6" ht="12.75">
      <c r="A538" s="52">
        <v>535</v>
      </c>
      <c r="B538" s="54" t="s">
        <v>730</v>
      </c>
      <c r="C538" s="54" t="s">
        <v>2163</v>
      </c>
      <c r="D538" s="56" t="s">
        <v>155</v>
      </c>
      <c r="E538" s="58">
        <v>28095</v>
      </c>
      <c r="F538" s="60">
        <v>1.79</v>
      </c>
    </row>
    <row r="539" spans="1:6" ht="12.75">
      <c r="A539" s="52">
        <v>536</v>
      </c>
      <c r="B539" s="54" t="s">
        <v>731</v>
      </c>
      <c r="C539" s="54" t="s">
        <v>2164</v>
      </c>
      <c r="D539" s="56" t="s">
        <v>155</v>
      </c>
      <c r="E539" s="58">
        <v>28095</v>
      </c>
      <c r="F539" s="60">
        <v>1.79</v>
      </c>
    </row>
    <row r="540" spans="1:6" ht="12.75">
      <c r="A540" s="52">
        <v>537</v>
      </c>
      <c r="B540" s="54" t="s">
        <v>732</v>
      </c>
      <c r="C540" s="54" t="s">
        <v>2165</v>
      </c>
      <c r="D540" s="56" t="s">
        <v>155</v>
      </c>
      <c r="E540" s="58">
        <v>28095</v>
      </c>
      <c r="F540" s="60">
        <v>8.96</v>
      </c>
    </row>
    <row r="541" spans="1:6" ht="12.75">
      <c r="A541" s="52">
        <v>538</v>
      </c>
      <c r="B541" s="54" t="s">
        <v>733</v>
      </c>
      <c r="C541" s="54" t="s">
        <v>2166</v>
      </c>
      <c r="D541" s="56" t="s">
        <v>155</v>
      </c>
      <c r="E541" s="58">
        <v>28095</v>
      </c>
      <c r="F541" s="60">
        <v>2.24</v>
      </c>
    </row>
    <row r="542" spans="1:6" ht="12.75">
      <c r="A542" s="52">
        <v>539</v>
      </c>
      <c r="B542" s="54" t="s">
        <v>734</v>
      </c>
      <c r="C542" s="54" t="s">
        <v>2167</v>
      </c>
      <c r="D542" s="56" t="s">
        <v>155</v>
      </c>
      <c r="E542" s="58">
        <v>28095</v>
      </c>
      <c r="F542" s="60">
        <v>1.52</v>
      </c>
    </row>
    <row r="543" spans="1:6" ht="12.75">
      <c r="A543" s="52">
        <v>540</v>
      </c>
      <c r="B543" s="54" t="s">
        <v>735</v>
      </c>
      <c r="C543" s="54" t="s">
        <v>2168</v>
      </c>
      <c r="D543" s="56" t="s">
        <v>155</v>
      </c>
      <c r="E543" s="58">
        <v>28095</v>
      </c>
      <c r="F543" s="60">
        <v>6.27</v>
      </c>
    </row>
    <row r="544" spans="1:6" ht="12.75">
      <c r="A544" s="52">
        <v>541</v>
      </c>
      <c r="B544" s="54" t="s">
        <v>736</v>
      </c>
      <c r="C544" s="54" t="s">
        <v>2169</v>
      </c>
      <c r="D544" s="56" t="s">
        <v>155</v>
      </c>
      <c r="E544" s="58">
        <v>35278</v>
      </c>
      <c r="F544" s="60">
        <v>4777.2</v>
      </c>
    </row>
    <row r="545" spans="1:6" ht="12.75">
      <c r="A545" s="52">
        <v>542</v>
      </c>
      <c r="B545" s="54" t="s">
        <v>737</v>
      </c>
      <c r="C545" s="54" t="s">
        <v>2170</v>
      </c>
      <c r="D545" s="56" t="s">
        <v>155</v>
      </c>
      <c r="E545" s="58">
        <v>35400</v>
      </c>
      <c r="F545" s="60">
        <v>24162.8</v>
      </c>
    </row>
    <row r="546" spans="1:6" ht="12.75">
      <c r="A546" s="52">
        <v>543</v>
      </c>
      <c r="B546" s="54" t="s">
        <v>738</v>
      </c>
      <c r="C546" s="54" t="s">
        <v>2171</v>
      </c>
      <c r="D546" s="56" t="s">
        <v>155</v>
      </c>
      <c r="E546" s="58">
        <v>35400</v>
      </c>
      <c r="F546" s="60">
        <v>28909.3</v>
      </c>
    </row>
    <row r="547" spans="1:6" ht="12.75">
      <c r="A547" s="52">
        <v>544</v>
      </c>
      <c r="B547" s="54" t="s">
        <v>739</v>
      </c>
      <c r="C547" s="54" t="s">
        <v>2172</v>
      </c>
      <c r="D547" s="56" t="s">
        <v>155</v>
      </c>
      <c r="E547" s="58">
        <v>35400</v>
      </c>
      <c r="F547" s="60">
        <v>21789.56</v>
      </c>
    </row>
    <row r="548" spans="1:6" ht="12.75">
      <c r="A548" s="52">
        <v>545</v>
      </c>
      <c r="B548" s="54" t="s">
        <v>740</v>
      </c>
      <c r="C548" s="54" t="s">
        <v>2173</v>
      </c>
      <c r="D548" s="56" t="s">
        <v>155</v>
      </c>
      <c r="E548" s="58">
        <v>35400</v>
      </c>
      <c r="F548" s="60">
        <v>14663.64</v>
      </c>
    </row>
    <row r="549" spans="1:6" ht="12.75">
      <c r="A549" s="52">
        <v>546</v>
      </c>
      <c r="B549" s="54" t="s">
        <v>741</v>
      </c>
      <c r="C549" s="54" t="s">
        <v>2174</v>
      </c>
      <c r="D549" s="56" t="s">
        <v>155</v>
      </c>
      <c r="E549" s="58">
        <v>35400</v>
      </c>
      <c r="F549" s="60">
        <v>19406.06</v>
      </c>
    </row>
    <row r="550" spans="1:6" ht="12.75">
      <c r="A550" s="52">
        <v>547</v>
      </c>
      <c r="B550" s="54" t="s">
        <v>742</v>
      </c>
      <c r="C550" s="54" t="s">
        <v>2175</v>
      </c>
      <c r="D550" s="56" t="s">
        <v>155</v>
      </c>
      <c r="E550" s="58">
        <v>35400</v>
      </c>
      <c r="F550" s="60">
        <v>11774.07</v>
      </c>
    </row>
    <row r="551" spans="1:6" ht="12.75">
      <c r="A551" s="52">
        <v>548</v>
      </c>
      <c r="B551" s="54" t="s">
        <v>743</v>
      </c>
      <c r="C551" s="54" t="s">
        <v>2176</v>
      </c>
      <c r="D551" s="56" t="s">
        <v>155</v>
      </c>
      <c r="E551" s="58">
        <v>28369</v>
      </c>
      <c r="F551" s="60">
        <v>3.14</v>
      </c>
    </row>
    <row r="552" spans="1:6" ht="12.75">
      <c r="A552" s="52">
        <v>549</v>
      </c>
      <c r="B552" s="54" t="s">
        <v>744</v>
      </c>
      <c r="C552" s="54" t="s">
        <v>2177</v>
      </c>
      <c r="D552" s="56" t="s">
        <v>155</v>
      </c>
      <c r="E552" s="58">
        <v>28369</v>
      </c>
      <c r="F552" s="60">
        <v>1.61</v>
      </c>
    </row>
    <row r="553" spans="1:6" ht="12.75">
      <c r="A553" s="52">
        <v>550</v>
      </c>
      <c r="B553" s="54" t="s">
        <v>745</v>
      </c>
      <c r="C553" s="54" t="s">
        <v>2178</v>
      </c>
      <c r="D553" s="56" t="s">
        <v>155</v>
      </c>
      <c r="E553" s="58">
        <v>28369</v>
      </c>
      <c r="F553" s="60">
        <v>11.2</v>
      </c>
    </row>
    <row r="554" spans="1:6" ht="12.75">
      <c r="A554" s="52">
        <v>551</v>
      </c>
      <c r="B554" s="54" t="s">
        <v>746</v>
      </c>
      <c r="C554" s="54" t="s">
        <v>2179</v>
      </c>
      <c r="D554" s="56" t="s">
        <v>155</v>
      </c>
      <c r="E554" s="58">
        <v>28369</v>
      </c>
      <c r="F554" s="60">
        <v>5.82</v>
      </c>
    </row>
    <row r="555" spans="1:6" ht="12.75">
      <c r="A555" s="52">
        <v>552</v>
      </c>
      <c r="B555" s="54" t="s">
        <v>747</v>
      </c>
      <c r="C555" s="54" t="s">
        <v>2180</v>
      </c>
      <c r="D555" s="56" t="s">
        <v>155</v>
      </c>
      <c r="E555" s="58">
        <v>28369</v>
      </c>
      <c r="F555" s="60">
        <v>5.38</v>
      </c>
    </row>
    <row r="556" spans="1:6" ht="12.75">
      <c r="A556" s="52">
        <v>553</v>
      </c>
      <c r="B556" s="54" t="s">
        <v>748</v>
      </c>
      <c r="C556" s="54" t="s">
        <v>2181</v>
      </c>
      <c r="D556" s="56" t="s">
        <v>155</v>
      </c>
      <c r="E556" s="58">
        <v>28369</v>
      </c>
      <c r="F556" s="60">
        <v>5.38</v>
      </c>
    </row>
    <row r="557" spans="1:6" ht="12.75">
      <c r="A557" s="52">
        <v>554</v>
      </c>
      <c r="B557" s="54" t="s">
        <v>749</v>
      </c>
      <c r="C557" s="54" t="s">
        <v>2182</v>
      </c>
      <c r="D557" s="56" t="s">
        <v>155</v>
      </c>
      <c r="E557" s="58">
        <v>28369</v>
      </c>
      <c r="F557" s="60">
        <v>5.38</v>
      </c>
    </row>
    <row r="558" spans="1:6" ht="12.75">
      <c r="A558" s="52">
        <v>555</v>
      </c>
      <c r="B558" s="54" t="s">
        <v>750</v>
      </c>
      <c r="C558" s="54" t="s">
        <v>2183</v>
      </c>
      <c r="D558" s="56" t="s">
        <v>155</v>
      </c>
      <c r="E558" s="58">
        <v>28460</v>
      </c>
      <c r="F558" s="60">
        <v>9.86</v>
      </c>
    </row>
    <row r="559" spans="1:6" ht="12.75">
      <c r="A559" s="52">
        <v>556</v>
      </c>
      <c r="B559" s="54" t="s">
        <v>751</v>
      </c>
      <c r="C559" s="54" t="s">
        <v>2184</v>
      </c>
      <c r="D559" s="56" t="s">
        <v>155</v>
      </c>
      <c r="E559" s="58">
        <v>28460</v>
      </c>
      <c r="F559" s="60">
        <v>1.52</v>
      </c>
    </row>
    <row r="560" spans="1:6" ht="12.75">
      <c r="A560" s="52">
        <v>557</v>
      </c>
      <c r="B560" s="54" t="s">
        <v>752</v>
      </c>
      <c r="C560" s="54" t="s">
        <v>2185</v>
      </c>
      <c r="D560" s="56" t="s">
        <v>155</v>
      </c>
      <c r="E560" s="58">
        <v>28550</v>
      </c>
      <c r="F560" s="60">
        <v>68625.15</v>
      </c>
    </row>
    <row r="561" spans="1:6" ht="12.75">
      <c r="A561" s="52">
        <v>558</v>
      </c>
      <c r="B561" s="54" t="s">
        <v>753</v>
      </c>
      <c r="C561" s="54" t="s">
        <v>2186</v>
      </c>
      <c r="D561" s="56" t="s">
        <v>155</v>
      </c>
      <c r="E561" s="58">
        <v>28581</v>
      </c>
      <c r="F561" s="60">
        <v>2.42</v>
      </c>
    </row>
    <row r="562" spans="1:6" ht="12.75">
      <c r="A562" s="52">
        <v>559</v>
      </c>
      <c r="B562" s="54" t="s">
        <v>754</v>
      </c>
      <c r="C562" s="54" t="s">
        <v>2187</v>
      </c>
      <c r="D562" s="56" t="s">
        <v>155</v>
      </c>
      <c r="E562" s="58">
        <v>28581</v>
      </c>
      <c r="F562" s="60">
        <v>2.87</v>
      </c>
    </row>
    <row r="563" spans="1:6" ht="12.75">
      <c r="A563" s="52">
        <v>560</v>
      </c>
      <c r="B563" s="54" t="s">
        <v>755</v>
      </c>
      <c r="C563" s="54" t="s">
        <v>2188</v>
      </c>
      <c r="D563" s="56" t="s">
        <v>155</v>
      </c>
      <c r="E563" s="58">
        <v>28581</v>
      </c>
      <c r="F563" s="60">
        <v>1.52</v>
      </c>
    </row>
    <row r="564" spans="1:6" ht="12.75">
      <c r="A564" s="52">
        <v>561</v>
      </c>
      <c r="B564" s="54" t="s">
        <v>756</v>
      </c>
      <c r="C564" s="54" t="s">
        <v>2189</v>
      </c>
      <c r="D564" s="56" t="s">
        <v>155</v>
      </c>
      <c r="E564" s="58">
        <v>28642</v>
      </c>
      <c r="F564" s="60">
        <v>4.48</v>
      </c>
    </row>
    <row r="565" spans="1:6" ht="12.75">
      <c r="A565" s="52">
        <v>562</v>
      </c>
      <c r="B565" s="54" t="s">
        <v>757</v>
      </c>
      <c r="C565" s="54" t="s">
        <v>2190</v>
      </c>
      <c r="D565" s="56" t="s">
        <v>155</v>
      </c>
      <c r="E565" s="58">
        <v>28642</v>
      </c>
      <c r="F565" s="60">
        <v>1.61</v>
      </c>
    </row>
    <row r="566" spans="1:6" ht="12.75">
      <c r="A566" s="52">
        <v>563</v>
      </c>
      <c r="B566" s="54" t="s">
        <v>758</v>
      </c>
      <c r="C566" s="54" t="s">
        <v>2191</v>
      </c>
      <c r="D566" s="56" t="s">
        <v>155</v>
      </c>
      <c r="E566" s="58">
        <v>28642</v>
      </c>
      <c r="F566" s="60">
        <v>124499.84</v>
      </c>
    </row>
    <row r="567" spans="1:6" ht="12.75">
      <c r="A567" s="52">
        <v>564</v>
      </c>
      <c r="B567" s="54" t="s">
        <v>759</v>
      </c>
      <c r="C567" s="54" t="s">
        <v>2192</v>
      </c>
      <c r="D567" s="56" t="s">
        <v>155</v>
      </c>
      <c r="E567" s="58">
        <v>28734</v>
      </c>
      <c r="F567" s="60">
        <v>2.69</v>
      </c>
    </row>
    <row r="568" spans="1:6" ht="12.75">
      <c r="A568" s="52">
        <v>565</v>
      </c>
      <c r="B568" s="54" t="s">
        <v>760</v>
      </c>
      <c r="C568" s="54" t="s">
        <v>2193</v>
      </c>
      <c r="D568" s="56" t="s">
        <v>155</v>
      </c>
      <c r="E568" s="58">
        <v>28734</v>
      </c>
      <c r="F568" s="60">
        <v>3.14</v>
      </c>
    </row>
    <row r="569" spans="1:6" ht="12.75">
      <c r="A569" s="52">
        <v>566</v>
      </c>
      <c r="B569" s="54" t="s">
        <v>761</v>
      </c>
      <c r="C569" s="54" t="s">
        <v>2194</v>
      </c>
      <c r="D569" s="56" t="s">
        <v>155</v>
      </c>
      <c r="E569" s="58">
        <v>28734</v>
      </c>
      <c r="F569" s="60">
        <v>4.48</v>
      </c>
    </row>
    <row r="570" spans="1:6" ht="12.75">
      <c r="A570" s="52">
        <v>567</v>
      </c>
      <c r="B570" s="54" t="s">
        <v>762</v>
      </c>
      <c r="C570" s="54" t="s">
        <v>2195</v>
      </c>
      <c r="D570" s="56" t="s">
        <v>155</v>
      </c>
      <c r="E570" s="58">
        <v>28734</v>
      </c>
      <c r="F570" s="60">
        <v>2.24</v>
      </c>
    </row>
    <row r="571" spans="1:6" ht="12.75">
      <c r="A571" s="52">
        <v>568</v>
      </c>
      <c r="B571" s="54" t="s">
        <v>763</v>
      </c>
      <c r="C571" s="54" t="s">
        <v>2196</v>
      </c>
      <c r="D571" s="56" t="s">
        <v>155</v>
      </c>
      <c r="E571" s="58">
        <v>28734</v>
      </c>
      <c r="F571" s="60">
        <v>5.38</v>
      </c>
    </row>
    <row r="572" spans="1:6" ht="12.75">
      <c r="A572" s="52">
        <v>569</v>
      </c>
      <c r="B572" s="54" t="s">
        <v>764</v>
      </c>
      <c r="C572" s="54" t="s">
        <v>2185</v>
      </c>
      <c r="D572" s="56" t="s">
        <v>155</v>
      </c>
      <c r="E572" s="58">
        <v>28734</v>
      </c>
      <c r="F572" s="60">
        <v>4.48</v>
      </c>
    </row>
    <row r="573" spans="1:6" ht="12.75">
      <c r="A573" s="52">
        <v>570</v>
      </c>
      <c r="B573" s="54" t="s">
        <v>765</v>
      </c>
      <c r="C573" s="54" t="s">
        <v>2197</v>
      </c>
      <c r="D573" s="56" t="s">
        <v>155</v>
      </c>
      <c r="E573" s="58">
        <v>28734</v>
      </c>
      <c r="F573" s="60">
        <v>4.48</v>
      </c>
    </row>
    <row r="574" spans="1:6" ht="12.75">
      <c r="A574" s="52">
        <v>571</v>
      </c>
      <c r="B574" s="54" t="s">
        <v>766</v>
      </c>
      <c r="C574" s="54" t="s">
        <v>2198</v>
      </c>
      <c r="D574" s="56" t="s">
        <v>155</v>
      </c>
      <c r="E574" s="58">
        <v>28734</v>
      </c>
      <c r="F574" s="60">
        <v>4.48</v>
      </c>
    </row>
    <row r="575" spans="1:6" ht="12.75">
      <c r="A575" s="52">
        <v>572</v>
      </c>
      <c r="B575" s="54" t="s">
        <v>767</v>
      </c>
      <c r="C575" s="54" t="s">
        <v>2199</v>
      </c>
      <c r="D575" s="56" t="s">
        <v>155</v>
      </c>
      <c r="E575" s="58">
        <v>28734</v>
      </c>
      <c r="F575" s="60">
        <v>7.62</v>
      </c>
    </row>
    <row r="576" spans="1:6" ht="12.75">
      <c r="A576" s="52">
        <v>573</v>
      </c>
      <c r="B576" s="54" t="s">
        <v>768</v>
      </c>
      <c r="C576" s="54" t="s">
        <v>2200</v>
      </c>
      <c r="D576" s="56" t="s">
        <v>155</v>
      </c>
      <c r="E576" s="58">
        <v>28795</v>
      </c>
      <c r="F576" s="60">
        <v>431360.64</v>
      </c>
    </row>
    <row r="577" spans="1:6" ht="12.75">
      <c r="A577" s="52">
        <v>574</v>
      </c>
      <c r="B577" s="54" t="s">
        <v>769</v>
      </c>
      <c r="C577" s="54" t="s">
        <v>2201</v>
      </c>
      <c r="D577" s="56" t="s">
        <v>155</v>
      </c>
      <c r="E577" s="58">
        <v>28825</v>
      </c>
      <c r="F577" s="60">
        <v>5.82</v>
      </c>
    </row>
    <row r="578" spans="1:6" ht="12.75">
      <c r="A578" s="52">
        <v>575</v>
      </c>
      <c r="B578" s="54" t="s">
        <v>770</v>
      </c>
      <c r="C578" s="54" t="s">
        <v>2202</v>
      </c>
      <c r="D578" s="56" t="s">
        <v>155</v>
      </c>
      <c r="E578" s="58">
        <v>28825</v>
      </c>
      <c r="F578" s="60">
        <v>13.44</v>
      </c>
    </row>
    <row r="579" spans="1:6" ht="12.75">
      <c r="A579" s="52">
        <v>576</v>
      </c>
      <c r="B579" s="54" t="s">
        <v>771</v>
      </c>
      <c r="C579" s="54" t="s">
        <v>2203</v>
      </c>
      <c r="D579" s="56" t="s">
        <v>155</v>
      </c>
      <c r="E579" s="58">
        <v>28825</v>
      </c>
      <c r="F579" s="60">
        <v>3.14</v>
      </c>
    </row>
    <row r="580" spans="1:6" ht="12.75">
      <c r="A580" s="52">
        <v>577</v>
      </c>
      <c r="B580" s="54" t="s">
        <v>772</v>
      </c>
      <c r="C580" s="54" t="s">
        <v>2204</v>
      </c>
      <c r="D580" s="56" t="s">
        <v>155</v>
      </c>
      <c r="E580" s="58">
        <v>28825</v>
      </c>
      <c r="F580" s="60">
        <v>8.96</v>
      </c>
    </row>
    <row r="581" spans="1:6" ht="12.75">
      <c r="A581" s="52">
        <v>578</v>
      </c>
      <c r="B581" s="54" t="s">
        <v>773</v>
      </c>
      <c r="C581" s="54" t="s">
        <v>2205</v>
      </c>
      <c r="D581" s="56" t="s">
        <v>155</v>
      </c>
      <c r="E581" s="58">
        <v>29007</v>
      </c>
      <c r="F581" s="60">
        <v>2.24</v>
      </c>
    </row>
    <row r="582" spans="1:6" ht="12.75">
      <c r="A582" s="52">
        <v>579</v>
      </c>
      <c r="B582" s="54" t="s">
        <v>774</v>
      </c>
      <c r="C582" s="54" t="s">
        <v>2206</v>
      </c>
      <c r="D582" s="56" t="s">
        <v>155</v>
      </c>
      <c r="E582" s="58">
        <v>29007</v>
      </c>
      <c r="F582" s="60">
        <v>4.48</v>
      </c>
    </row>
    <row r="583" spans="1:6" ht="12.75">
      <c r="A583" s="52">
        <v>580</v>
      </c>
      <c r="B583" s="54" t="s">
        <v>775</v>
      </c>
      <c r="C583" s="54" t="s">
        <v>2207</v>
      </c>
      <c r="D583" s="56" t="s">
        <v>155</v>
      </c>
      <c r="E583" s="58">
        <v>29007</v>
      </c>
      <c r="F583" s="60">
        <v>5.38</v>
      </c>
    </row>
    <row r="584" spans="1:6" ht="12.75">
      <c r="A584" s="52">
        <v>581</v>
      </c>
      <c r="B584" s="54" t="s">
        <v>776</v>
      </c>
      <c r="C584" s="54" t="s">
        <v>2208</v>
      </c>
      <c r="D584" s="56" t="s">
        <v>155</v>
      </c>
      <c r="E584" s="58">
        <v>29007</v>
      </c>
      <c r="F584" s="60">
        <v>8.96</v>
      </c>
    </row>
    <row r="585" spans="1:6" ht="12.75">
      <c r="A585" s="52">
        <v>582</v>
      </c>
      <c r="B585" s="54" t="s">
        <v>777</v>
      </c>
      <c r="C585" s="54" t="s">
        <v>2209</v>
      </c>
      <c r="D585" s="56" t="s">
        <v>155</v>
      </c>
      <c r="E585" s="58">
        <v>29007</v>
      </c>
      <c r="F585" s="60">
        <v>14.34</v>
      </c>
    </row>
    <row r="586" spans="1:6" ht="12.75">
      <c r="A586" s="52">
        <v>583</v>
      </c>
      <c r="B586" s="54" t="s">
        <v>778</v>
      </c>
      <c r="C586" s="54" t="s">
        <v>2210</v>
      </c>
      <c r="D586" s="56" t="s">
        <v>155</v>
      </c>
      <c r="E586" s="58">
        <v>29007</v>
      </c>
      <c r="F586" s="60">
        <v>1.79</v>
      </c>
    </row>
    <row r="587" spans="1:6" ht="12.75">
      <c r="A587" s="52">
        <v>584</v>
      </c>
      <c r="B587" s="54" t="s">
        <v>779</v>
      </c>
      <c r="C587" s="54" t="s">
        <v>2211</v>
      </c>
      <c r="D587" s="56" t="s">
        <v>155</v>
      </c>
      <c r="E587" s="58">
        <v>29007</v>
      </c>
      <c r="F587" s="60">
        <v>1.52</v>
      </c>
    </row>
    <row r="588" spans="1:6" ht="12.75">
      <c r="A588" s="52">
        <v>585</v>
      </c>
      <c r="B588" s="54" t="s">
        <v>780</v>
      </c>
      <c r="C588" s="54" t="s">
        <v>2212</v>
      </c>
      <c r="D588" s="56" t="s">
        <v>155</v>
      </c>
      <c r="E588" s="58">
        <v>29099</v>
      </c>
      <c r="F588" s="60">
        <v>19.71</v>
      </c>
    </row>
    <row r="589" spans="1:6" ht="12.75">
      <c r="A589" s="52">
        <v>586</v>
      </c>
      <c r="B589" s="54" t="s">
        <v>781</v>
      </c>
      <c r="C589" s="54" t="s">
        <v>2213</v>
      </c>
      <c r="D589" s="56" t="s">
        <v>155</v>
      </c>
      <c r="E589" s="58">
        <v>29099</v>
      </c>
      <c r="F589" s="60">
        <v>4.48</v>
      </c>
    </row>
    <row r="590" spans="1:6" ht="12.75">
      <c r="A590" s="52">
        <v>587</v>
      </c>
      <c r="B590" s="54" t="s">
        <v>782</v>
      </c>
      <c r="C590" s="54" t="s">
        <v>2214</v>
      </c>
      <c r="D590" s="56" t="s">
        <v>155</v>
      </c>
      <c r="E590" s="58">
        <v>29099</v>
      </c>
      <c r="F590" s="60">
        <v>4.48</v>
      </c>
    </row>
    <row r="591" spans="1:6" ht="12.75">
      <c r="A591" s="52">
        <v>588</v>
      </c>
      <c r="B591" s="54" t="s">
        <v>783</v>
      </c>
      <c r="C591" s="54" t="s">
        <v>2215</v>
      </c>
      <c r="D591" s="56" t="s">
        <v>155</v>
      </c>
      <c r="E591" s="58">
        <v>29099</v>
      </c>
      <c r="F591" s="60">
        <v>2.24</v>
      </c>
    </row>
    <row r="592" spans="1:6" ht="12.75">
      <c r="A592" s="52">
        <v>589</v>
      </c>
      <c r="B592" s="54" t="s">
        <v>784</v>
      </c>
      <c r="C592" s="54" t="s">
        <v>2216</v>
      </c>
      <c r="D592" s="56" t="s">
        <v>155</v>
      </c>
      <c r="E592" s="58">
        <v>29099</v>
      </c>
      <c r="F592" s="60">
        <v>4.48</v>
      </c>
    </row>
    <row r="593" spans="1:6" ht="12.75">
      <c r="A593" s="52">
        <v>590</v>
      </c>
      <c r="B593" s="54" t="s">
        <v>785</v>
      </c>
      <c r="C593" s="54" t="s">
        <v>2217</v>
      </c>
      <c r="D593" s="56" t="s">
        <v>155</v>
      </c>
      <c r="E593" s="58">
        <v>29190</v>
      </c>
      <c r="F593" s="60">
        <v>4139.14</v>
      </c>
    </row>
    <row r="594" spans="1:6" ht="12.75">
      <c r="A594" s="52">
        <v>591</v>
      </c>
      <c r="B594" s="54" t="s">
        <v>786</v>
      </c>
      <c r="C594" s="54" t="s">
        <v>2218</v>
      </c>
      <c r="D594" s="56" t="s">
        <v>155</v>
      </c>
      <c r="E594" s="58">
        <v>29190</v>
      </c>
      <c r="F594" s="60">
        <v>7104.62</v>
      </c>
    </row>
    <row r="595" spans="1:6" ht="12.75">
      <c r="A595" s="52">
        <v>592</v>
      </c>
      <c r="B595" s="54" t="s">
        <v>787</v>
      </c>
      <c r="C595" s="54" t="s">
        <v>2219</v>
      </c>
      <c r="D595" s="56" t="s">
        <v>155</v>
      </c>
      <c r="E595" s="58">
        <v>29190</v>
      </c>
      <c r="F595" s="60">
        <v>5.38</v>
      </c>
    </row>
    <row r="596" spans="1:6" ht="12.75">
      <c r="A596" s="52">
        <v>593</v>
      </c>
      <c r="B596" s="54" t="s">
        <v>788</v>
      </c>
      <c r="C596" s="54" t="s">
        <v>2220</v>
      </c>
      <c r="D596" s="56" t="s">
        <v>155</v>
      </c>
      <c r="E596" s="58">
        <v>29190</v>
      </c>
      <c r="F596" s="60">
        <v>2318.55</v>
      </c>
    </row>
    <row r="597" spans="1:6" ht="12.75">
      <c r="A597" s="52">
        <v>594</v>
      </c>
      <c r="B597" s="54" t="s">
        <v>789</v>
      </c>
      <c r="C597" s="54" t="s">
        <v>2221</v>
      </c>
      <c r="D597" s="56" t="s">
        <v>155</v>
      </c>
      <c r="E597" s="58">
        <v>29190</v>
      </c>
      <c r="F597" s="60">
        <v>4436.41</v>
      </c>
    </row>
    <row r="598" spans="1:6" ht="12.75">
      <c r="A598" s="52">
        <v>595</v>
      </c>
      <c r="B598" s="54" t="s">
        <v>790</v>
      </c>
      <c r="C598" s="54" t="s">
        <v>2222</v>
      </c>
      <c r="D598" s="56" t="s">
        <v>155</v>
      </c>
      <c r="E598" s="58">
        <v>29373</v>
      </c>
      <c r="F598" s="60">
        <v>2720.61</v>
      </c>
    </row>
    <row r="599" spans="1:6" ht="12.75">
      <c r="A599" s="52">
        <v>596</v>
      </c>
      <c r="B599" s="54" t="s">
        <v>791</v>
      </c>
      <c r="C599" s="54" t="s">
        <v>2223</v>
      </c>
      <c r="D599" s="56" t="s">
        <v>155</v>
      </c>
      <c r="E599" s="58">
        <v>29373</v>
      </c>
      <c r="F599" s="60">
        <v>3820.63</v>
      </c>
    </row>
    <row r="600" spans="1:6" ht="12.75">
      <c r="A600" s="52">
        <v>597</v>
      </c>
      <c r="B600" s="54" t="s">
        <v>792</v>
      </c>
      <c r="C600" s="54" t="s">
        <v>2224</v>
      </c>
      <c r="D600" s="56" t="s">
        <v>155</v>
      </c>
      <c r="E600" s="58">
        <v>29373</v>
      </c>
      <c r="F600" s="60">
        <v>1697.52</v>
      </c>
    </row>
    <row r="601" spans="1:6" ht="12.75">
      <c r="A601" s="52">
        <v>598</v>
      </c>
      <c r="B601" s="54" t="s">
        <v>793</v>
      </c>
      <c r="C601" s="54" t="s">
        <v>2225</v>
      </c>
      <c r="D601" s="56" t="s">
        <v>155</v>
      </c>
      <c r="E601" s="58">
        <v>29373</v>
      </c>
      <c r="F601" s="60">
        <v>1697.52</v>
      </c>
    </row>
    <row r="602" spans="1:6" ht="12.75">
      <c r="A602" s="52">
        <v>599</v>
      </c>
      <c r="B602" s="54" t="s">
        <v>794</v>
      </c>
      <c r="C602" s="54" t="s">
        <v>2226</v>
      </c>
      <c r="D602" s="56" t="s">
        <v>155</v>
      </c>
      <c r="E602" s="58">
        <v>29373</v>
      </c>
      <c r="F602" s="60">
        <v>1460.25</v>
      </c>
    </row>
    <row r="603" spans="1:6" ht="12.75">
      <c r="A603" s="52">
        <v>600</v>
      </c>
      <c r="B603" s="54" t="s">
        <v>795</v>
      </c>
      <c r="C603" s="54" t="s">
        <v>2227</v>
      </c>
      <c r="D603" s="56" t="s">
        <v>155</v>
      </c>
      <c r="E603" s="58">
        <v>29373</v>
      </c>
      <c r="F603" s="60">
        <v>3365.79</v>
      </c>
    </row>
    <row r="604" spans="1:6" ht="12.75">
      <c r="A604" s="52">
        <v>601</v>
      </c>
      <c r="B604" s="54" t="s">
        <v>796</v>
      </c>
      <c r="C604" s="54" t="s">
        <v>2228</v>
      </c>
      <c r="D604" s="56" t="s">
        <v>155</v>
      </c>
      <c r="E604" s="58">
        <v>29403</v>
      </c>
      <c r="F604" s="60">
        <v>170038.71</v>
      </c>
    </row>
    <row r="605" spans="1:6" ht="12.75">
      <c r="A605" s="52">
        <v>602</v>
      </c>
      <c r="B605" s="54" t="s">
        <v>797</v>
      </c>
      <c r="C605" s="54" t="s">
        <v>2229</v>
      </c>
      <c r="D605" s="56" t="s">
        <v>155</v>
      </c>
      <c r="E605" s="58">
        <v>29465</v>
      </c>
      <c r="F605" s="60">
        <v>14.34</v>
      </c>
    </row>
    <row r="606" spans="1:6" ht="12.75">
      <c r="A606" s="52">
        <v>603</v>
      </c>
      <c r="B606" s="54" t="s">
        <v>798</v>
      </c>
      <c r="C606" s="54" t="s">
        <v>2230</v>
      </c>
      <c r="D606" s="56" t="s">
        <v>155</v>
      </c>
      <c r="E606" s="58">
        <v>29465</v>
      </c>
      <c r="F606" s="60">
        <v>5.38</v>
      </c>
    </row>
    <row r="607" spans="1:6" ht="12.75">
      <c r="A607" s="52">
        <v>604</v>
      </c>
      <c r="B607" s="54" t="s">
        <v>799</v>
      </c>
      <c r="C607" s="54" t="s">
        <v>2231</v>
      </c>
      <c r="D607" s="56" t="s">
        <v>155</v>
      </c>
      <c r="E607" s="58">
        <v>29465</v>
      </c>
      <c r="F607" s="60">
        <v>3690.07</v>
      </c>
    </row>
    <row r="608" spans="1:6" ht="12.75">
      <c r="A608" s="52">
        <v>605</v>
      </c>
      <c r="B608" s="54" t="s">
        <v>800</v>
      </c>
      <c r="C608" s="54" t="s">
        <v>2232</v>
      </c>
      <c r="D608" s="56" t="s">
        <v>155</v>
      </c>
      <c r="E608" s="58">
        <v>29465</v>
      </c>
      <c r="F608" s="60">
        <v>2.24</v>
      </c>
    </row>
    <row r="609" spans="1:6" ht="12.75">
      <c r="A609" s="52">
        <v>606</v>
      </c>
      <c r="B609" s="54" t="s">
        <v>801</v>
      </c>
      <c r="C609" s="54" t="s">
        <v>2233</v>
      </c>
      <c r="D609" s="56" t="s">
        <v>155</v>
      </c>
      <c r="E609" s="58">
        <v>29465</v>
      </c>
      <c r="F609" s="60">
        <v>10.75</v>
      </c>
    </row>
    <row r="610" spans="1:6" ht="12.75">
      <c r="A610" s="52">
        <v>607</v>
      </c>
      <c r="B610" s="54" t="s">
        <v>802</v>
      </c>
      <c r="C610" s="54" t="s">
        <v>2234</v>
      </c>
      <c r="D610" s="56" t="s">
        <v>155</v>
      </c>
      <c r="E610" s="58">
        <v>29465</v>
      </c>
      <c r="F610" s="60">
        <v>2.6</v>
      </c>
    </row>
    <row r="611" spans="1:6" ht="12.75">
      <c r="A611" s="52">
        <v>608</v>
      </c>
      <c r="B611" s="54" t="s">
        <v>803</v>
      </c>
      <c r="C611" s="54" t="s">
        <v>2235</v>
      </c>
      <c r="D611" s="56" t="s">
        <v>155</v>
      </c>
      <c r="E611" s="58">
        <v>29556</v>
      </c>
      <c r="F611" s="60">
        <v>13.89</v>
      </c>
    </row>
    <row r="612" spans="1:6" ht="12.75">
      <c r="A612" s="52">
        <v>609</v>
      </c>
      <c r="B612" s="54" t="s">
        <v>804</v>
      </c>
      <c r="C612" s="54" t="s">
        <v>2236</v>
      </c>
      <c r="D612" s="56" t="s">
        <v>155</v>
      </c>
      <c r="E612" s="58">
        <v>29556</v>
      </c>
      <c r="F612" s="60">
        <v>3.14</v>
      </c>
    </row>
    <row r="613" spans="1:6" ht="12.75">
      <c r="A613" s="52">
        <v>610</v>
      </c>
      <c r="B613" s="54" t="s">
        <v>805</v>
      </c>
      <c r="C613" s="54" t="s">
        <v>2237</v>
      </c>
      <c r="D613" s="56" t="s">
        <v>155</v>
      </c>
      <c r="E613" s="58">
        <v>29556</v>
      </c>
      <c r="F613" s="60">
        <v>4.48</v>
      </c>
    </row>
    <row r="614" spans="1:6" ht="12.75">
      <c r="A614" s="52">
        <v>611</v>
      </c>
      <c r="B614" s="54" t="s">
        <v>806</v>
      </c>
      <c r="C614" s="54" t="s">
        <v>2238</v>
      </c>
      <c r="D614" s="56" t="s">
        <v>155</v>
      </c>
      <c r="E614" s="58">
        <v>29556</v>
      </c>
      <c r="F614" s="60">
        <v>10.75</v>
      </c>
    </row>
    <row r="615" spans="1:6" ht="12.75">
      <c r="A615" s="52">
        <v>612</v>
      </c>
      <c r="B615" s="54" t="s">
        <v>807</v>
      </c>
      <c r="C615" s="54" t="s">
        <v>2239</v>
      </c>
      <c r="D615" s="56" t="s">
        <v>155</v>
      </c>
      <c r="E615" s="58">
        <v>29556</v>
      </c>
      <c r="F615" s="60">
        <v>5.38</v>
      </c>
    </row>
    <row r="616" spans="1:6" ht="12.75">
      <c r="A616" s="52">
        <v>613</v>
      </c>
      <c r="B616" s="54" t="s">
        <v>808</v>
      </c>
      <c r="C616" s="54" t="s">
        <v>2240</v>
      </c>
      <c r="D616" s="56" t="s">
        <v>155</v>
      </c>
      <c r="E616" s="58">
        <v>29556</v>
      </c>
      <c r="F616" s="60">
        <v>2.51</v>
      </c>
    </row>
    <row r="617" spans="1:6" ht="12.75">
      <c r="A617" s="52">
        <v>614</v>
      </c>
      <c r="B617" s="54" t="s">
        <v>809</v>
      </c>
      <c r="C617" s="54" t="s">
        <v>2241</v>
      </c>
      <c r="D617" s="56" t="s">
        <v>155</v>
      </c>
      <c r="E617" s="58">
        <v>29556</v>
      </c>
      <c r="F617" s="60">
        <v>2.24</v>
      </c>
    </row>
    <row r="618" spans="1:6" ht="12.75">
      <c r="A618" s="52">
        <v>615</v>
      </c>
      <c r="B618" s="54" t="s">
        <v>810</v>
      </c>
      <c r="C618" s="54" t="s">
        <v>2242</v>
      </c>
      <c r="D618" s="56" t="s">
        <v>155</v>
      </c>
      <c r="E618" s="58">
        <v>29556</v>
      </c>
      <c r="F618" s="60">
        <v>1.88</v>
      </c>
    </row>
    <row r="619" spans="1:6" ht="12.75">
      <c r="A619" s="52">
        <v>616</v>
      </c>
      <c r="B619" s="54" t="s">
        <v>811</v>
      </c>
      <c r="C619" s="54" t="s">
        <v>2243</v>
      </c>
      <c r="D619" s="56" t="s">
        <v>155</v>
      </c>
      <c r="E619" s="58">
        <v>29556</v>
      </c>
      <c r="F619" s="60">
        <v>10.75</v>
      </c>
    </row>
    <row r="620" spans="1:6" ht="12.75">
      <c r="A620" s="52">
        <v>617</v>
      </c>
      <c r="B620" s="54" t="s">
        <v>812</v>
      </c>
      <c r="C620" s="54" t="s">
        <v>2244</v>
      </c>
      <c r="D620" s="56" t="s">
        <v>155</v>
      </c>
      <c r="E620" s="58">
        <v>29556</v>
      </c>
      <c r="F620" s="60">
        <v>4.66</v>
      </c>
    </row>
    <row r="621" spans="1:6" ht="12.75">
      <c r="A621" s="52">
        <v>618</v>
      </c>
      <c r="B621" s="54" t="s">
        <v>813</v>
      </c>
      <c r="C621" s="54" t="s">
        <v>2245</v>
      </c>
      <c r="D621" s="56" t="s">
        <v>155</v>
      </c>
      <c r="E621" s="58">
        <v>29556</v>
      </c>
      <c r="F621" s="60">
        <v>4.03</v>
      </c>
    </row>
    <row r="622" spans="1:6" ht="12.75">
      <c r="A622" s="52">
        <v>619</v>
      </c>
      <c r="B622" s="54" t="s">
        <v>814</v>
      </c>
      <c r="C622" s="54" t="s">
        <v>2200</v>
      </c>
      <c r="D622" s="56" t="s">
        <v>155</v>
      </c>
      <c r="E622" s="58">
        <v>29556</v>
      </c>
      <c r="F622" s="60">
        <v>290597.17</v>
      </c>
    </row>
    <row r="623" spans="1:6" ht="12.75">
      <c r="A623" s="52">
        <v>620</v>
      </c>
      <c r="B623" s="54" t="s">
        <v>815</v>
      </c>
      <c r="C623" s="54" t="s">
        <v>2246</v>
      </c>
      <c r="D623" s="56" t="s">
        <v>155</v>
      </c>
      <c r="E623" s="58">
        <v>29799</v>
      </c>
      <c r="F623" s="60">
        <v>292916.1</v>
      </c>
    </row>
    <row r="624" spans="1:6" ht="12.75">
      <c r="A624" s="52">
        <v>621</v>
      </c>
      <c r="B624" s="54" t="s">
        <v>816</v>
      </c>
      <c r="C624" s="54" t="s">
        <v>2247</v>
      </c>
      <c r="D624" s="56" t="s">
        <v>155</v>
      </c>
      <c r="E624" s="58">
        <v>29799</v>
      </c>
      <c r="F624" s="60">
        <v>7183.94</v>
      </c>
    </row>
    <row r="625" spans="1:6" ht="12.75">
      <c r="A625" s="52">
        <v>622</v>
      </c>
      <c r="B625" s="54" t="s">
        <v>817</v>
      </c>
      <c r="C625" s="54" t="s">
        <v>2248</v>
      </c>
      <c r="D625" s="56" t="s">
        <v>155</v>
      </c>
      <c r="E625" s="58">
        <v>29921</v>
      </c>
      <c r="F625" s="60">
        <v>5580.01</v>
      </c>
    </row>
    <row r="626" spans="1:6" ht="12.75">
      <c r="A626" s="52">
        <v>623</v>
      </c>
      <c r="B626" s="54" t="s">
        <v>818</v>
      </c>
      <c r="C626" s="54" t="s">
        <v>2249</v>
      </c>
      <c r="D626" s="56" t="s">
        <v>155</v>
      </c>
      <c r="E626" s="58">
        <v>29921</v>
      </c>
      <c r="F626" s="60">
        <v>4628.76</v>
      </c>
    </row>
    <row r="627" spans="1:6" ht="12.75">
      <c r="A627" s="52">
        <v>624</v>
      </c>
      <c r="B627" s="54" t="s">
        <v>819</v>
      </c>
      <c r="C627" s="54" t="s">
        <v>2250</v>
      </c>
      <c r="D627" s="56" t="s">
        <v>155</v>
      </c>
      <c r="E627" s="58">
        <v>29921</v>
      </c>
      <c r="F627" s="60">
        <v>4.48</v>
      </c>
    </row>
    <row r="628" spans="1:6" ht="12.75">
      <c r="A628" s="52">
        <v>625</v>
      </c>
      <c r="B628" s="54" t="s">
        <v>820</v>
      </c>
      <c r="C628" s="54" t="s">
        <v>2251</v>
      </c>
      <c r="D628" s="56" t="s">
        <v>155</v>
      </c>
      <c r="E628" s="58">
        <v>29921</v>
      </c>
      <c r="F628" s="60">
        <v>8.96</v>
      </c>
    </row>
    <row r="629" spans="1:6" ht="12.75">
      <c r="A629" s="52">
        <v>626</v>
      </c>
      <c r="B629" s="54" t="s">
        <v>821</v>
      </c>
      <c r="C629" s="54" t="s">
        <v>2252</v>
      </c>
      <c r="D629" s="56" t="s">
        <v>155</v>
      </c>
      <c r="E629" s="58">
        <v>29921</v>
      </c>
      <c r="F629" s="60">
        <v>1.61</v>
      </c>
    </row>
    <row r="630" spans="1:6" ht="12.75">
      <c r="A630" s="52">
        <v>627</v>
      </c>
      <c r="B630" s="54" t="s">
        <v>822</v>
      </c>
      <c r="C630" s="54" t="s">
        <v>2253</v>
      </c>
      <c r="D630" s="56" t="s">
        <v>155</v>
      </c>
      <c r="E630" s="58">
        <v>29921</v>
      </c>
      <c r="F630" s="60">
        <v>4.48</v>
      </c>
    </row>
    <row r="631" spans="1:6" ht="12.75">
      <c r="A631" s="52">
        <v>628</v>
      </c>
      <c r="B631" s="54" t="s">
        <v>823</v>
      </c>
      <c r="C631" s="54" t="s">
        <v>2254</v>
      </c>
      <c r="D631" s="56" t="s">
        <v>155</v>
      </c>
      <c r="E631" s="58">
        <v>29921</v>
      </c>
      <c r="F631" s="60">
        <v>5.38</v>
      </c>
    </row>
    <row r="632" spans="1:6" ht="12.75">
      <c r="A632" s="52">
        <v>629</v>
      </c>
      <c r="B632" s="54" t="s">
        <v>824</v>
      </c>
      <c r="C632" s="54" t="s">
        <v>2255</v>
      </c>
      <c r="D632" s="56" t="s">
        <v>155</v>
      </c>
      <c r="E632" s="58">
        <v>29921</v>
      </c>
      <c r="F632" s="60">
        <v>2.42</v>
      </c>
    </row>
    <row r="633" spans="1:6" ht="12.75">
      <c r="A633" s="52">
        <v>630</v>
      </c>
      <c r="B633" s="54" t="s">
        <v>825</v>
      </c>
      <c r="C633" s="54" t="s">
        <v>2256</v>
      </c>
      <c r="D633" s="56" t="s">
        <v>155</v>
      </c>
      <c r="E633" s="58">
        <v>29921</v>
      </c>
      <c r="F633" s="60">
        <v>3.14</v>
      </c>
    </row>
    <row r="634" spans="1:6" ht="12.75">
      <c r="A634" s="52">
        <v>631</v>
      </c>
      <c r="B634" s="54" t="s">
        <v>826</v>
      </c>
      <c r="C634" s="54" t="s">
        <v>2257</v>
      </c>
      <c r="D634" s="56" t="s">
        <v>155</v>
      </c>
      <c r="E634" s="58">
        <v>29921</v>
      </c>
      <c r="F634" s="60">
        <v>4.48</v>
      </c>
    </row>
    <row r="635" spans="1:6" ht="12.75">
      <c r="A635" s="52">
        <v>632</v>
      </c>
      <c r="B635" s="54" t="s">
        <v>827</v>
      </c>
      <c r="C635" s="54" t="s">
        <v>2258</v>
      </c>
      <c r="D635" s="56" t="s">
        <v>155</v>
      </c>
      <c r="E635" s="58">
        <v>29921</v>
      </c>
      <c r="F635" s="60">
        <v>6.72</v>
      </c>
    </row>
    <row r="636" spans="1:6" ht="12.75">
      <c r="A636" s="52">
        <v>633</v>
      </c>
      <c r="B636" s="54" t="s">
        <v>828</v>
      </c>
      <c r="C636" s="54" t="s">
        <v>2259</v>
      </c>
      <c r="D636" s="56" t="s">
        <v>155</v>
      </c>
      <c r="E636" s="58">
        <v>30103</v>
      </c>
      <c r="F636" s="60">
        <v>4.48</v>
      </c>
    </row>
    <row r="637" spans="1:6" ht="12.75">
      <c r="A637" s="52">
        <v>634</v>
      </c>
      <c r="B637" s="54" t="s">
        <v>829</v>
      </c>
      <c r="C637" s="54" t="s">
        <v>2260</v>
      </c>
      <c r="D637" s="56" t="s">
        <v>155</v>
      </c>
      <c r="E637" s="58">
        <v>30103</v>
      </c>
      <c r="F637" s="60">
        <v>3.14</v>
      </c>
    </row>
    <row r="638" spans="1:6" ht="12.75">
      <c r="A638" s="52">
        <v>635</v>
      </c>
      <c r="B638" s="54" t="s">
        <v>830</v>
      </c>
      <c r="C638" s="54" t="s">
        <v>2261</v>
      </c>
      <c r="D638" s="56" t="s">
        <v>155</v>
      </c>
      <c r="E638" s="58">
        <v>30103</v>
      </c>
      <c r="F638" s="60">
        <v>1.52</v>
      </c>
    </row>
    <row r="639" spans="1:6" ht="12.75">
      <c r="A639" s="52">
        <v>636</v>
      </c>
      <c r="B639" s="54" t="s">
        <v>831</v>
      </c>
      <c r="C639" s="54" t="s">
        <v>2262</v>
      </c>
      <c r="D639" s="56" t="s">
        <v>155</v>
      </c>
      <c r="E639" s="58">
        <v>30103</v>
      </c>
      <c r="F639" s="60">
        <v>2.42</v>
      </c>
    </row>
    <row r="640" spans="1:6" ht="12.75">
      <c r="A640" s="52">
        <v>637</v>
      </c>
      <c r="B640" s="54" t="s">
        <v>832</v>
      </c>
      <c r="C640" s="54" t="s">
        <v>2263</v>
      </c>
      <c r="D640" s="56" t="s">
        <v>155</v>
      </c>
      <c r="E640" s="58">
        <v>30103</v>
      </c>
      <c r="F640" s="60">
        <v>1.97</v>
      </c>
    </row>
    <row r="641" spans="1:6" ht="12.75">
      <c r="A641" s="52">
        <v>638</v>
      </c>
      <c r="B641" s="54" t="s">
        <v>833</v>
      </c>
      <c r="C641" s="54" t="s">
        <v>2264</v>
      </c>
      <c r="D641" s="56" t="s">
        <v>155</v>
      </c>
      <c r="E641" s="58">
        <v>30225</v>
      </c>
      <c r="F641" s="60">
        <v>20735.97</v>
      </c>
    </row>
    <row r="642" spans="1:6" ht="12.75">
      <c r="A642" s="52">
        <v>639</v>
      </c>
      <c r="B642" s="54" t="s">
        <v>834</v>
      </c>
      <c r="C642" s="54" t="s">
        <v>2265</v>
      </c>
      <c r="D642" s="56" t="s">
        <v>155</v>
      </c>
      <c r="E642" s="58">
        <v>30286</v>
      </c>
      <c r="F642" s="60">
        <v>25.02</v>
      </c>
    </row>
    <row r="643" spans="1:6" ht="12.75">
      <c r="A643" s="52">
        <v>640</v>
      </c>
      <c r="B643" s="54" t="s">
        <v>835</v>
      </c>
      <c r="C643" s="54" t="s">
        <v>2266</v>
      </c>
      <c r="D643" s="56" t="s">
        <v>155</v>
      </c>
      <c r="E643" s="58">
        <v>30286</v>
      </c>
      <c r="F643" s="60">
        <v>290.97</v>
      </c>
    </row>
    <row r="644" spans="1:6" ht="12.75">
      <c r="A644" s="52">
        <v>641</v>
      </c>
      <c r="B644" s="54" t="s">
        <v>836</v>
      </c>
      <c r="C644" s="54" t="s">
        <v>2267</v>
      </c>
      <c r="D644" s="56" t="s">
        <v>155</v>
      </c>
      <c r="E644" s="58">
        <v>30286</v>
      </c>
      <c r="F644" s="60">
        <v>25.02</v>
      </c>
    </row>
    <row r="645" spans="1:6" ht="12.75">
      <c r="A645" s="52">
        <v>642</v>
      </c>
      <c r="B645" s="54" t="s">
        <v>837</v>
      </c>
      <c r="C645" s="54" t="s">
        <v>2268</v>
      </c>
      <c r="D645" s="56" t="s">
        <v>155</v>
      </c>
      <c r="E645" s="58">
        <v>30286</v>
      </c>
      <c r="F645" s="60">
        <v>7306.7</v>
      </c>
    </row>
    <row r="646" spans="1:6" ht="12.75">
      <c r="A646" s="52">
        <v>643</v>
      </c>
      <c r="B646" s="54" t="s">
        <v>838</v>
      </c>
      <c r="C646" s="54" t="s">
        <v>2269</v>
      </c>
      <c r="D646" s="56" t="s">
        <v>155</v>
      </c>
      <c r="E646" s="58">
        <v>30286</v>
      </c>
      <c r="F646" s="60">
        <v>151.1</v>
      </c>
    </row>
    <row r="647" spans="1:6" ht="12.75">
      <c r="A647" s="52">
        <v>644</v>
      </c>
      <c r="B647" s="54" t="s">
        <v>839</v>
      </c>
      <c r="C647" s="54" t="s">
        <v>2270</v>
      </c>
      <c r="D647" s="56" t="s">
        <v>155</v>
      </c>
      <c r="E647" s="58">
        <v>30286</v>
      </c>
      <c r="F647" s="60">
        <v>2199.84</v>
      </c>
    </row>
    <row r="648" spans="1:6" ht="12.75">
      <c r="A648" s="52">
        <v>645</v>
      </c>
      <c r="B648" s="54" t="s">
        <v>840</v>
      </c>
      <c r="C648" s="54" t="s">
        <v>2271</v>
      </c>
      <c r="D648" s="56" t="s">
        <v>155</v>
      </c>
      <c r="E648" s="58">
        <v>30286</v>
      </c>
      <c r="F648" s="60">
        <v>2171.98</v>
      </c>
    </row>
    <row r="649" spans="1:6" ht="12.75">
      <c r="A649" s="52">
        <v>646</v>
      </c>
      <c r="B649" s="54" t="s">
        <v>841</v>
      </c>
      <c r="C649" s="54" t="s">
        <v>2272</v>
      </c>
      <c r="D649" s="56" t="s">
        <v>155</v>
      </c>
      <c r="E649" s="58">
        <v>30286</v>
      </c>
      <c r="F649" s="60">
        <v>2607</v>
      </c>
    </row>
    <row r="650" spans="1:6" ht="12.75">
      <c r="A650" s="52">
        <v>647</v>
      </c>
      <c r="B650" s="54" t="s">
        <v>842</v>
      </c>
      <c r="C650" s="54" t="s">
        <v>2273</v>
      </c>
      <c r="D650" s="56" t="s">
        <v>155</v>
      </c>
      <c r="E650" s="58">
        <v>30286</v>
      </c>
      <c r="F650" s="60">
        <v>68.65</v>
      </c>
    </row>
    <row r="651" spans="1:6" ht="12.75">
      <c r="A651" s="52">
        <v>648</v>
      </c>
      <c r="B651" s="54" t="s">
        <v>843</v>
      </c>
      <c r="C651" s="54" t="s">
        <v>2274</v>
      </c>
      <c r="D651" s="56" t="s">
        <v>155</v>
      </c>
      <c r="E651" s="58">
        <v>30286</v>
      </c>
      <c r="F651" s="60">
        <v>14931.39</v>
      </c>
    </row>
    <row r="652" spans="1:6" ht="12.75">
      <c r="A652" s="52">
        <v>649</v>
      </c>
      <c r="B652" s="54" t="s">
        <v>844</v>
      </c>
      <c r="C652" s="54" t="s">
        <v>2275</v>
      </c>
      <c r="D652" s="56" t="s">
        <v>155</v>
      </c>
      <c r="E652" s="58">
        <v>30286</v>
      </c>
      <c r="F652" s="60">
        <v>3064.75</v>
      </c>
    </row>
    <row r="653" spans="1:6" ht="12.75">
      <c r="A653" s="52">
        <v>650</v>
      </c>
      <c r="B653" s="54" t="s">
        <v>845</v>
      </c>
      <c r="C653" s="54" t="s">
        <v>1990</v>
      </c>
      <c r="D653" s="56" t="s">
        <v>155</v>
      </c>
      <c r="E653" s="58">
        <v>30407</v>
      </c>
      <c r="F653" s="60">
        <v>119866.15</v>
      </c>
    </row>
    <row r="654" spans="1:6" ht="12.75">
      <c r="A654" s="52">
        <v>651</v>
      </c>
      <c r="B654" s="54" t="s">
        <v>846</v>
      </c>
      <c r="C654" s="54" t="s">
        <v>2276</v>
      </c>
      <c r="D654" s="56" t="s">
        <v>155</v>
      </c>
      <c r="E654" s="58">
        <v>30468</v>
      </c>
      <c r="F654" s="60">
        <v>6594.29</v>
      </c>
    </row>
    <row r="655" spans="1:6" ht="12.75">
      <c r="A655" s="52">
        <v>652</v>
      </c>
      <c r="B655" s="54" t="s">
        <v>847</v>
      </c>
      <c r="C655" s="54" t="s">
        <v>2277</v>
      </c>
      <c r="D655" s="56" t="s">
        <v>155</v>
      </c>
      <c r="E655" s="58">
        <v>30468</v>
      </c>
      <c r="F655" s="60">
        <v>6758.89</v>
      </c>
    </row>
    <row r="656" spans="1:6" ht="12.75">
      <c r="A656" s="52">
        <v>653</v>
      </c>
      <c r="B656" s="54" t="s">
        <v>848</v>
      </c>
      <c r="C656" s="54" t="s">
        <v>2278</v>
      </c>
      <c r="D656" s="56" t="s">
        <v>155</v>
      </c>
      <c r="E656" s="58">
        <v>30468</v>
      </c>
      <c r="F656" s="60">
        <v>5114.22</v>
      </c>
    </row>
    <row r="657" spans="1:6" ht="12.75">
      <c r="A657" s="52">
        <v>654</v>
      </c>
      <c r="B657" s="54" t="s">
        <v>849</v>
      </c>
      <c r="C657" s="54" t="s">
        <v>2279</v>
      </c>
      <c r="D657" s="56" t="s">
        <v>155</v>
      </c>
      <c r="E657" s="58">
        <v>30468</v>
      </c>
      <c r="F657" s="60">
        <v>5020.13</v>
      </c>
    </row>
    <row r="658" spans="1:6" ht="12.75">
      <c r="A658" s="52">
        <v>655</v>
      </c>
      <c r="B658" s="54" t="s">
        <v>850</v>
      </c>
      <c r="C658" s="54" t="s">
        <v>2280</v>
      </c>
      <c r="D658" s="56" t="s">
        <v>155</v>
      </c>
      <c r="E658" s="58">
        <v>30468</v>
      </c>
      <c r="F658" s="60">
        <v>3259.69</v>
      </c>
    </row>
    <row r="659" spans="1:6" ht="12.75">
      <c r="A659" s="52">
        <v>656</v>
      </c>
      <c r="B659" s="54" t="s">
        <v>851</v>
      </c>
      <c r="C659" s="54" t="s">
        <v>2281</v>
      </c>
      <c r="D659" s="56" t="s">
        <v>155</v>
      </c>
      <c r="E659" s="58">
        <v>30468</v>
      </c>
      <c r="F659" s="60">
        <v>2118.52</v>
      </c>
    </row>
    <row r="660" spans="1:6" ht="12.75">
      <c r="A660" s="52">
        <v>657</v>
      </c>
      <c r="B660" s="54" t="s">
        <v>852</v>
      </c>
      <c r="C660" s="54" t="s">
        <v>2282</v>
      </c>
      <c r="D660" s="56" t="s">
        <v>155</v>
      </c>
      <c r="E660" s="58">
        <v>30468</v>
      </c>
      <c r="F660" s="60">
        <v>7663.4</v>
      </c>
    </row>
    <row r="661" spans="1:6" ht="12.75">
      <c r="A661" s="52">
        <v>658</v>
      </c>
      <c r="B661" s="54" t="s">
        <v>853</v>
      </c>
      <c r="C661" s="54" t="s">
        <v>2283</v>
      </c>
      <c r="D661" s="56" t="s">
        <v>155</v>
      </c>
      <c r="E661" s="58">
        <v>30468</v>
      </c>
      <c r="F661" s="60">
        <v>8289.9</v>
      </c>
    </row>
    <row r="662" spans="1:6" ht="12.75">
      <c r="A662" s="52">
        <v>659</v>
      </c>
      <c r="B662" s="54" t="s">
        <v>854</v>
      </c>
      <c r="C662" s="54" t="s">
        <v>2284</v>
      </c>
      <c r="D662" s="56" t="s">
        <v>155</v>
      </c>
      <c r="E662" s="58">
        <v>30468</v>
      </c>
      <c r="F662" s="60">
        <v>5333.5</v>
      </c>
    </row>
    <row r="663" spans="1:6" ht="12.75">
      <c r="A663" s="52">
        <v>660</v>
      </c>
      <c r="B663" s="54" t="s">
        <v>855</v>
      </c>
      <c r="C663" s="54" t="s">
        <v>2285</v>
      </c>
      <c r="D663" s="56" t="s">
        <v>155</v>
      </c>
      <c r="E663" s="58">
        <v>30651</v>
      </c>
      <c r="F663" s="60">
        <v>21963.84</v>
      </c>
    </row>
    <row r="664" spans="1:6" ht="12.75">
      <c r="A664" s="52">
        <v>661</v>
      </c>
      <c r="B664" s="54" t="s">
        <v>856</v>
      </c>
      <c r="C664" s="54" t="s">
        <v>2286</v>
      </c>
      <c r="D664" s="56" t="s">
        <v>155</v>
      </c>
      <c r="E664" s="58">
        <v>30651</v>
      </c>
      <c r="F664" s="60">
        <v>5232.89</v>
      </c>
    </row>
    <row r="665" spans="1:6" ht="12.75">
      <c r="A665" s="52">
        <v>662</v>
      </c>
      <c r="B665" s="54" t="s">
        <v>857</v>
      </c>
      <c r="C665" s="54" t="s">
        <v>2287</v>
      </c>
      <c r="D665" s="56" t="s">
        <v>155</v>
      </c>
      <c r="E665" s="58">
        <v>30651</v>
      </c>
      <c r="F665" s="60">
        <v>2480.37</v>
      </c>
    </row>
    <row r="666" spans="1:6" ht="12.75">
      <c r="A666" s="52">
        <v>663</v>
      </c>
      <c r="B666" s="54" t="s">
        <v>858</v>
      </c>
      <c r="C666" s="54" t="s">
        <v>2288</v>
      </c>
      <c r="D666" s="56" t="s">
        <v>155</v>
      </c>
      <c r="E666" s="58">
        <v>30651</v>
      </c>
      <c r="F666" s="60">
        <v>2230.9</v>
      </c>
    </row>
    <row r="667" spans="1:6" ht="12.75">
      <c r="A667" s="52">
        <v>664</v>
      </c>
      <c r="B667" s="54" t="s">
        <v>859</v>
      </c>
      <c r="C667" s="54" t="s">
        <v>2289</v>
      </c>
      <c r="D667" s="56" t="s">
        <v>155</v>
      </c>
      <c r="E667" s="58">
        <v>30651</v>
      </c>
      <c r="F667" s="60">
        <v>2824.42</v>
      </c>
    </row>
    <row r="668" spans="1:6" ht="12.75">
      <c r="A668" s="52">
        <v>665</v>
      </c>
      <c r="B668" s="54" t="s">
        <v>860</v>
      </c>
      <c r="C668" s="54" t="s">
        <v>2290</v>
      </c>
      <c r="D668" s="56" t="s">
        <v>155</v>
      </c>
      <c r="E668" s="58">
        <v>30651</v>
      </c>
      <c r="F668" s="60">
        <v>8756.87</v>
      </c>
    </row>
    <row r="669" spans="1:6" ht="12.75">
      <c r="A669" s="52">
        <v>666</v>
      </c>
      <c r="B669" s="54" t="s">
        <v>861</v>
      </c>
      <c r="C669" s="54" t="s">
        <v>2291</v>
      </c>
      <c r="D669" s="56" t="s">
        <v>155</v>
      </c>
      <c r="E669" s="58">
        <v>30651</v>
      </c>
      <c r="F669" s="60">
        <v>4298.97</v>
      </c>
    </row>
    <row r="670" spans="1:6" ht="12.75">
      <c r="A670" s="52">
        <v>667</v>
      </c>
      <c r="B670" s="54" t="s">
        <v>862</v>
      </c>
      <c r="C670" s="54" t="s">
        <v>2292</v>
      </c>
      <c r="D670" s="56" t="s">
        <v>155</v>
      </c>
      <c r="E670" s="58">
        <v>30651</v>
      </c>
      <c r="F670" s="60">
        <v>5490.14</v>
      </c>
    </row>
    <row r="671" spans="1:6" ht="12.75">
      <c r="A671" s="52">
        <v>668</v>
      </c>
      <c r="B671" s="54" t="s">
        <v>863</v>
      </c>
      <c r="C671" s="54" t="s">
        <v>2293</v>
      </c>
      <c r="D671" s="56" t="s">
        <v>155</v>
      </c>
      <c r="E671" s="58">
        <v>30651</v>
      </c>
      <c r="F671" s="60">
        <v>7936.26</v>
      </c>
    </row>
    <row r="672" spans="1:6" ht="12.75">
      <c r="A672" s="52">
        <v>669</v>
      </c>
      <c r="B672" s="54" t="s">
        <v>864</v>
      </c>
      <c r="C672" s="54" t="s">
        <v>2294</v>
      </c>
      <c r="D672" s="56" t="s">
        <v>155</v>
      </c>
      <c r="E672" s="58">
        <v>30651</v>
      </c>
      <c r="F672" s="60">
        <v>7804.1</v>
      </c>
    </row>
    <row r="673" spans="1:6" ht="12.75">
      <c r="A673" s="52">
        <v>670</v>
      </c>
      <c r="B673" s="54" t="s">
        <v>865</v>
      </c>
      <c r="C673" s="54" t="s">
        <v>2295</v>
      </c>
      <c r="D673" s="56" t="s">
        <v>155</v>
      </c>
      <c r="E673" s="58">
        <v>30651</v>
      </c>
      <c r="F673" s="60">
        <v>15694.98</v>
      </c>
    </row>
    <row r="674" spans="1:6" ht="12.75">
      <c r="A674" s="52">
        <v>671</v>
      </c>
      <c r="B674" s="54" t="s">
        <v>866</v>
      </c>
      <c r="C674" s="54" t="s">
        <v>2296</v>
      </c>
      <c r="D674" s="56" t="s">
        <v>155</v>
      </c>
      <c r="E674" s="58">
        <v>31017</v>
      </c>
      <c r="F674" s="60">
        <v>2059.58</v>
      </c>
    </row>
    <row r="675" spans="1:6" ht="12.75">
      <c r="A675" s="52">
        <v>672</v>
      </c>
      <c r="B675" s="54" t="s">
        <v>867</v>
      </c>
      <c r="C675" s="54" t="s">
        <v>2297</v>
      </c>
      <c r="D675" s="56" t="s">
        <v>155</v>
      </c>
      <c r="E675" s="58">
        <v>31017</v>
      </c>
      <c r="F675" s="60">
        <v>4098.11</v>
      </c>
    </row>
    <row r="676" spans="1:6" ht="12.75">
      <c r="A676" s="52">
        <v>673</v>
      </c>
      <c r="B676" s="54" t="s">
        <v>868</v>
      </c>
      <c r="C676" s="54" t="s">
        <v>2298</v>
      </c>
      <c r="D676" s="56" t="s">
        <v>155</v>
      </c>
      <c r="E676" s="58">
        <v>31017</v>
      </c>
      <c r="F676" s="60">
        <v>1802.77</v>
      </c>
    </row>
    <row r="677" spans="1:6" ht="12.75">
      <c r="A677" s="52">
        <v>674</v>
      </c>
      <c r="B677" s="54" t="s">
        <v>869</v>
      </c>
      <c r="C677" s="54" t="s">
        <v>2299</v>
      </c>
      <c r="D677" s="56" t="s">
        <v>155</v>
      </c>
      <c r="E677" s="58">
        <v>31168</v>
      </c>
      <c r="F677" s="60">
        <v>33062</v>
      </c>
    </row>
    <row r="678" spans="1:6" ht="12.75">
      <c r="A678" s="52">
        <v>675</v>
      </c>
      <c r="B678" s="54" t="s">
        <v>870</v>
      </c>
      <c r="C678" s="54" t="s">
        <v>2300</v>
      </c>
      <c r="D678" s="56" t="s">
        <v>155</v>
      </c>
      <c r="E678" s="58">
        <v>31138</v>
      </c>
      <c r="F678" s="60">
        <v>45257.76</v>
      </c>
    </row>
    <row r="679" spans="1:6" ht="12.75">
      <c r="A679" s="52">
        <v>676</v>
      </c>
      <c r="B679" s="54" t="s">
        <v>871</v>
      </c>
      <c r="C679" s="54" t="s">
        <v>2301</v>
      </c>
      <c r="D679" s="56" t="s">
        <v>155</v>
      </c>
      <c r="E679" s="58">
        <v>31138</v>
      </c>
      <c r="F679" s="60">
        <v>17418.37</v>
      </c>
    </row>
    <row r="680" spans="1:6" ht="12.75">
      <c r="A680" s="52">
        <v>677</v>
      </c>
      <c r="B680" s="54" t="s">
        <v>872</v>
      </c>
      <c r="C680" s="54" t="s">
        <v>2302</v>
      </c>
      <c r="D680" s="56" t="s">
        <v>155</v>
      </c>
      <c r="E680" s="58">
        <v>31138</v>
      </c>
      <c r="F680" s="60">
        <v>3391.35</v>
      </c>
    </row>
    <row r="681" spans="1:6" ht="12.75">
      <c r="A681" s="52">
        <v>678</v>
      </c>
      <c r="B681" s="54" t="s">
        <v>873</v>
      </c>
      <c r="C681" s="54" t="s">
        <v>2303</v>
      </c>
      <c r="D681" s="56" t="s">
        <v>155</v>
      </c>
      <c r="E681" s="58">
        <v>31138</v>
      </c>
      <c r="F681" s="60">
        <v>31557.98</v>
      </c>
    </row>
    <row r="682" spans="1:6" ht="12.75">
      <c r="A682" s="52">
        <v>679</v>
      </c>
      <c r="B682" s="54" t="s">
        <v>874</v>
      </c>
      <c r="C682" s="54" t="s">
        <v>2304</v>
      </c>
      <c r="D682" s="56" t="s">
        <v>155</v>
      </c>
      <c r="E682" s="58">
        <v>31138</v>
      </c>
      <c r="F682" s="60">
        <v>3925.32</v>
      </c>
    </row>
    <row r="683" spans="1:6" ht="12.75">
      <c r="A683" s="52">
        <v>680</v>
      </c>
      <c r="B683" s="54" t="s">
        <v>875</v>
      </c>
      <c r="C683" s="54" t="s">
        <v>2305</v>
      </c>
      <c r="D683" s="56" t="s">
        <v>155</v>
      </c>
      <c r="E683" s="58">
        <v>31138</v>
      </c>
      <c r="F683" s="60">
        <v>8056.99</v>
      </c>
    </row>
    <row r="684" spans="1:6" ht="12.75">
      <c r="A684" s="52">
        <v>681</v>
      </c>
      <c r="B684" s="54" t="s">
        <v>876</v>
      </c>
      <c r="C684" s="54" t="s">
        <v>2306</v>
      </c>
      <c r="D684" s="56" t="s">
        <v>155</v>
      </c>
      <c r="E684" s="58">
        <v>31138</v>
      </c>
      <c r="F684" s="60">
        <v>3378.65</v>
      </c>
    </row>
    <row r="685" spans="1:6" ht="12.75">
      <c r="A685" s="52">
        <v>682</v>
      </c>
      <c r="B685" s="54" t="s">
        <v>877</v>
      </c>
      <c r="C685" s="54" t="s">
        <v>2307</v>
      </c>
      <c r="D685" s="56" t="s">
        <v>155</v>
      </c>
      <c r="E685" s="58">
        <v>31138</v>
      </c>
      <c r="F685" s="60">
        <v>28608.27</v>
      </c>
    </row>
    <row r="686" spans="1:6" ht="12.75">
      <c r="A686" s="52">
        <v>683</v>
      </c>
      <c r="B686" s="54" t="s">
        <v>878</v>
      </c>
      <c r="C686" s="54" t="s">
        <v>2308</v>
      </c>
      <c r="D686" s="56" t="s">
        <v>155</v>
      </c>
      <c r="E686" s="58">
        <v>31138</v>
      </c>
      <c r="F686" s="60">
        <v>10362.25</v>
      </c>
    </row>
    <row r="687" spans="1:6" ht="12.75">
      <c r="A687" s="52">
        <v>684</v>
      </c>
      <c r="B687" s="54" t="s">
        <v>879</v>
      </c>
      <c r="C687" s="54" t="s">
        <v>2309</v>
      </c>
      <c r="D687" s="56" t="s">
        <v>155</v>
      </c>
      <c r="E687" s="58">
        <v>31199</v>
      </c>
      <c r="F687" s="60">
        <v>140658.05</v>
      </c>
    </row>
    <row r="688" spans="1:6" ht="12.75">
      <c r="A688" s="52">
        <v>685</v>
      </c>
      <c r="B688" s="54" t="s">
        <v>880</v>
      </c>
      <c r="C688" s="54" t="s">
        <v>2310</v>
      </c>
      <c r="D688" s="56" t="s">
        <v>155</v>
      </c>
      <c r="E688" s="58">
        <v>31321</v>
      </c>
      <c r="F688" s="60">
        <v>52676.66</v>
      </c>
    </row>
    <row r="689" spans="1:6" ht="12.75">
      <c r="A689" s="52">
        <v>686</v>
      </c>
      <c r="B689" s="54" t="s">
        <v>881</v>
      </c>
      <c r="C689" s="54" t="s">
        <v>2311</v>
      </c>
      <c r="D689" s="56" t="s">
        <v>155</v>
      </c>
      <c r="E689" s="58">
        <v>31321</v>
      </c>
      <c r="F689" s="60">
        <v>176892.34</v>
      </c>
    </row>
    <row r="690" spans="1:6" ht="12.75">
      <c r="A690" s="52">
        <v>687</v>
      </c>
      <c r="B690" s="54" t="s">
        <v>882</v>
      </c>
      <c r="C690" s="54" t="s">
        <v>2312</v>
      </c>
      <c r="D690" s="56" t="s">
        <v>155</v>
      </c>
      <c r="E690" s="58">
        <v>31321</v>
      </c>
      <c r="F690" s="60">
        <v>140176.54</v>
      </c>
    </row>
    <row r="691" spans="1:6" ht="12.75">
      <c r="A691" s="52">
        <v>688</v>
      </c>
      <c r="B691" s="54" t="s">
        <v>883</v>
      </c>
      <c r="C691" s="54" t="s">
        <v>2313</v>
      </c>
      <c r="D691" s="56" t="s">
        <v>155</v>
      </c>
      <c r="E691" s="58">
        <v>31564</v>
      </c>
      <c r="F691" s="60">
        <v>166552.18</v>
      </c>
    </row>
    <row r="692" spans="1:6" ht="12.75">
      <c r="A692" s="52">
        <v>689</v>
      </c>
      <c r="B692" s="54" t="s">
        <v>884</v>
      </c>
      <c r="C692" s="54" t="s">
        <v>2314</v>
      </c>
      <c r="D692" s="56" t="s">
        <v>155</v>
      </c>
      <c r="E692" s="58">
        <v>31594</v>
      </c>
      <c r="F692" s="60">
        <v>2605.93</v>
      </c>
    </row>
    <row r="693" spans="1:6" ht="12.75">
      <c r="A693" s="52">
        <v>690</v>
      </c>
      <c r="B693" s="54" t="s">
        <v>885</v>
      </c>
      <c r="C693" s="54" t="s">
        <v>2315</v>
      </c>
      <c r="D693" s="56" t="s">
        <v>155</v>
      </c>
      <c r="E693" s="58">
        <v>31594</v>
      </c>
      <c r="F693" s="60">
        <v>7033.33</v>
      </c>
    </row>
    <row r="694" spans="1:6" ht="12.75">
      <c r="A694" s="52">
        <v>691</v>
      </c>
      <c r="B694" s="54" t="s">
        <v>886</v>
      </c>
      <c r="C694" s="54" t="s">
        <v>2316</v>
      </c>
      <c r="D694" s="56" t="s">
        <v>155</v>
      </c>
      <c r="E694" s="58">
        <v>31594</v>
      </c>
      <c r="F694" s="60">
        <v>31681.51</v>
      </c>
    </row>
    <row r="695" spans="1:6" ht="12.75">
      <c r="A695" s="52">
        <v>692</v>
      </c>
      <c r="B695" s="54" t="s">
        <v>887</v>
      </c>
      <c r="C695" s="54" t="s">
        <v>2317</v>
      </c>
      <c r="D695" s="56" t="s">
        <v>155</v>
      </c>
      <c r="E695" s="58">
        <v>31594</v>
      </c>
      <c r="F695" s="60">
        <v>3648.19</v>
      </c>
    </row>
    <row r="696" spans="1:6" ht="12.75">
      <c r="A696" s="52">
        <v>693</v>
      </c>
      <c r="B696" s="54" t="s">
        <v>888</v>
      </c>
      <c r="C696" s="54" t="s">
        <v>2318</v>
      </c>
      <c r="D696" s="56" t="s">
        <v>155</v>
      </c>
      <c r="E696" s="58">
        <v>31594</v>
      </c>
      <c r="F696" s="60">
        <v>796.66</v>
      </c>
    </row>
    <row r="697" spans="1:6" ht="12.75">
      <c r="A697" s="52">
        <v>694</v>
      </c>
      <c r="B697" s="54" t="s">
        <v>889</v>
      </c>
      <c r="C697" s="54" t="s">
        <v>2319</v>
      </c>
      <c r="D697" s="56" t="s">
        <v>155</v>
      </c>
      <c r="E697" s="58">
        <v>31594</v>
      </c>
      <c r="F697" s="60">
        <v>7013.33</v>
      </c>
    </row>
    <row r="698" spans="1:6" ht="12.75">
      <c r="A698" s="52">
        <v>695</v>
      </c>
      <c r="B698" s="54" t="s">
        <v>890</v>
      </c>
      <c r="C698" s="54" t="s">
        <v>2320</v>
      </c>
      <c r="D698" s="56" t="s">
        <v>155</v>
      </c>
      <c r="E698" s="58">
        <v>31594</v>
      </c>
      <c r="F698" s="60">
        <v>32293.11</v>
      </c>
    </row>
    <row r="699" spans="1:6" ht="12.75">
      <c r="A699" s="52">
        <v>696</v>
      </c>
      <c r="B699" s="54" t="s">
        <v>891</v>
      </c>
      <c r="C699" s="54" t="s">
        <v>2321</v>
      </c>
      <c r="D699" s="56" t="s">
        <v>155</v>
      </c>
      <c r="E699" s="58">
        <v>31594</v>
      </c>
      <c r="F699" s="60">
        <v>42099.78</v>
      </c>
    </row>
    <row r="700" spans="1:6" ht="12.75">
      <c r="A700" s="52">
        <v>697</v>
      </c>
      <c r="B700" s="54" t="s">
        <v>892</v>
      </c>
      <c r="C700" s="54" t="s">
        <v>2322</v>
      </c>
      <c r="D700" s="56" t="s">
        <v>155</v>
      </c>
      <c r="E700" s="58">
        <v>31594</v>
      </c>
      <c r="F700" s="60">
        <v>100739.81</v>
      </c>
    </row>
    <row r="701" spans="1:6" ht="12.75">
      <c r="A701" s="52">
        <v>698</v>
      </c>
      <c r="B701" s="54" t="s">
        <v>893</v>
      </c>
      <c r="C701" s="54" t="s">
        <v>2323</v>
      </c>
      <c r="D701" s="56" t="s">
        <v>155</v>
      </c>
      <c r="E701" s="58">
        <v>31594</v>
      </c>
      <c r="F701" s="60">
        <v>4821.62</v>
      </c>
    </row>
    <row r="702" spans="1:6" ht="12.75">
      <c r="A702" s="52">
        <v>699</v>
      </c>
      <c r="B702" s="54" t="s">
        <v>894</v>
      </c>
      <c r="C702" s="54" t="s">
        <v>2324</v>
      </c>
      <c r="D702" s="56" t="s">
        <v>155</v>
      </c>
      <c r="E702" s="58">
        <v>31686</v>
      </c>
      <c r="F702" s="60">
        <v>13801.84</v>
      </c>
    </row>
    <row r="703" spans="1:6" ht="12.75">
      <c r="A703" s="52">
        <v>700</v>
      </c>
      <c r="B703" s="54" t="s">
        <v>895</v>
      </c>
      <c r="C703" s="54" t="s">
        <v>2325</v>
      </c>
      <c r="D703" s="56" t="s">
        <v>155</v>
      </c>
      <c r="E703" s="58">
        <v>31686</v>
      </c>
      <c r="F703" s="60">
        <v>19783.69</v>
      </c>
    </row>
    <row r="704" spans="1:6" ht="12.75">
      <c r="A704" s="52">
        <v>701</v>
      </c>
      <c r="B704" s="54" t="s">
        <v>896</v>
      </c>
      <c r="C704" s="54" t="s">
        <v>2326</v>
      </c>
      <c r="D704" s="56" t="s">
        <v>155</v>
      </c>
      <c r="E704" s="58">
        <v>31686</v>
      </c>
      <c r="F704" s="60">
        <v>4880.48</v>
      </c>
    </row>
    <row r="705" spans="1:6" ht="12.75">
      <c r="A705" s="52">
        <v>702</v>
      </c>
      <c r="B705" s="54" t="s">
        <v>897</v>
      </c>
      <c r="C705" s="54" t="s">
        <v>2327</v>
      </c>
      <c r="D705" s="56" t="s">
        <v>155</v>
      </c>
      <c r="E705" s="58">
        <v>31686</v>
      </c>
      <c r="F705" s="60">
        <v>34155.04</v>
      </c>
    </row>
    <row r="706" spans="1:6" ht="12.75">
      <c r="A706" s="52">
        <v>703</v>
      </c>
      <c r="B706" s="54" t="s">
        <v>898</v>
      </c>
      <c r="C706" s="54" t="s">
        <v>2328</v>
      </c>
      <c r="D706" s="56" t="s">
        <v>155</v>
      </c>
      <c r="E706" s="58">
        <v>31686</v>
      </c>
      <c r="F706" s="60">
        <v>8075.58</v>
      </c>
    </row>
    <row r="707" spans="1:6" ht="12.75">
      <c r="A707" s="52">
        <v>704</v>
      </c>
      <c r="B707" s="54" t="s">
        <v>899</v>
      </c>
      <c r="C707" s="54" t="s">
        <v>2329</v>
      </c>
      <c r="D707" s="56" t="s">
        <v>155</v>
      </c>
      <c r="E707" s="58">
        <v>31747</v>
      </c>
      <c r="F707" s="60">
        <v>14098.2</v>
      </c>
    </row>
    <row r="708" spans="1:6" ht="12.75">
      <c r="A708" s="52">
        <v>705</v>
      </c>
      <c r="B708" s="54" t="s">
        <v>900</v>
      </c>
      <c r="C708" s="54" t="s">
        <v>2330</v>
      </c>
      <c r="D708" s="56" t="s">
        <v>155</v>
      </c>
      <c r="E708" s="58">
        <v>32112</v>
      </c>
      <c r="F708" s="60">
        <v>5382.49</v>
      </c>
    </row>
    <row r="709" spans="1:6" ht="12.75">
      <c r="A709" s="52">
        <v>706</v>
      </c>
      <c r="B709" s="54" t="s">
        <v>901</v>
      </c>
      <c r="C709" s="54" t="s">
        <v>2331</v>
      </c>
      <c r="D709" s="56" t="s">
        <v>155</v>
      </c>
      <c r="E709" s="58">
        <v>32112</v>
      </c>
      <c r="F709" s="60">
        <v>85721.84</v>
      </c>
    </row>
    <row r="710" spans="1:6" ht="12.75">
      <c r="A710" s="52">
        <v>707</v>
      </c>
      <c r="B710" s="54" t="s">
        <v>902</v>
      </c>
      <c r="C710" s="54" t="s">
        <v>2332</v>
      </c>
      <c r="D710" s="56" t="s">
        <v>155</v>
      </c>
      <c r="E710" s="58">
        <v>32112</v>
      </c>
      <c r="F710" s="60">
        <v>32854.68</v>
      </c>
    </row>
    <row r="711" spans="1:6" ht="12.75">
      <c r="A711" s="52">
        <v>708</v>
      </c>
      <c r="B711" s="54" t="s">
        <v>903</v>
      </c>
      <c r="C711" s="54" t="s">
        <v>2333</v>
      </c>
      <c r="D711" s="56" t="s">
        <v>155</v>
      </c>
      <c r="E711" s="58">
        <v>32112</v>
      </c>
      <c r="F711" s="60">
        <v>16632.16</v>
      </c>
    </row>
    <row r="712" spans="1:6" ht="12.75">
      <c r="A712" s="52">
        <v>709</v>
      </c>
      <c r="B712" s="54" t="s">
        <v>904</v>
      </c>
      <c r="C712" s="54" t="s">
        <v>2334</v>
      </c>
      <c r="D712" s="56" t="s">
        <v>155</v>
      </c>
      <c r="E712" s="58">
        <v>32112</v>
      </c>
      <c r="F712" s="60">
        <v>3641.46</v>
      </c>
    </row>
    <row r="713" spans="1:6" ht="12.75">
      <c r="A713" s="52">
        <v>710</v>
      </c>
      <c r="B713" s="54" t="s">
        <v>905</v>
      </c>
      <c r="C713" s="54" t="s">
        <v>2332</v>
      </c>
      <c r="D713" s="56" t="s">
        <v>155</v>
      </c>
      <c r="E713" s="58">
        <v>32112</v>
      </c>
      <c r="F713" s="60">
        <v>78724.19</v>
      </c>
    </row>
    <row r="714" spans="1:6" ht="12.75">
      <c r="A714" s="52">
        <v>711</v>
      </c>
      <c r="B714" s="54" t="s">
        <v>906</v>
      </c>
      <c r="C714" s="54" t="s">
        <v>2335</v>
      </c>
      <c r="D714" s="56" t="s">
        <v>155</v>
      </c>
      <c r="E714" s="58">
        <v>32112</v>
      </c>
      <c r="F714" s="60">
        <v>6796.93</v>
      </c>
    </row>
    <row r="715" spans="1:6" ht="12.75">
      <c r="A715" s="52">
        <v>712</v>
      </c>
      <c r="B715" s="54" t="s">
        <v>907</v>
      </c>
      <c r="C715" s="54" t="s">
        <v>2336</v>
      </c>
      <c r="D715" s="56" t="s">
        <v>155</v>
      </c>
      <c r="E715" s="58">
        <v>32112</v>
      </c>
      <c r="F715" s="60">
        <v>11464.74</v>
      </c>
    </row>
    <row r="716" spans="1:6" ht="12.75">
      <c r="A716" s="52">
        <v>713</v>
      </c>
      <c r="B716" s="54" t="s">
        <v>908</v>
      </c>
      <c r="C716" s="54" t="s">
        <v>2337</v>
      </c>
      <c r="D716" s="56" t="s">
        <v>155</v>
      </c>
      <c r="E716" s="58">
        <v>32112</v>
      </c>
      <c r="F716" s="60">
        <v>57102.9</v>
      </c>
    </row>
    <row r="717" spans="1:6" ht="12.75">
      <c r="A717" s="52">
        <v>714</v>
      </c>
      <c r="B717" s="54" t="s">
        <v>909</v>
      </c>
      <c r="C717" s="54" t="s">
        <v>2338</v>
      </c>
      <c r="D717" s="56" t="s">
        <v>155</v>
      </c>
      <c r="E717" s="58">
        <v>32112</v>
      </c>
      <c r="F717" s="60">
        <v>2941.88</v>
      </c>
    </row>
    <row r="718" spans="1:6" ht="12.75">
      <c r="A718" s="52">
        <v>715</v>
      </c>
      <c r="B718" s="54" t="s">
        <v>910</v>
      </c>
      <c r="C718" s="54" t="s">
        <v>2339</v>
      </c>
      <c r="D718" s="56" t="s">
        <v>155</v>
      </c>
      <c r="E718" s="58">
        <v>32112</v>
      </c>
      <c r="F718" s="60">
        <v>52716.18</v>
      </c>
    </row>
    <row r="719" spans="1:6" ht="12.75">
      <c r="A719" s="52">
        <v>716</v>
      </c>
      <c r="B719" s="54" t="s">
        <v>911</v>
      </c>
      <c r="C719" s="54" t="s">
        <v>2340</v>
      </c>
      <c r="D719" s="56" t="s">
        <v>155</v>
      </c>
      <c r="E719" s="58">
        <v>32112</v>
      </c>
      <c r="F719" s="60">
        <v>14142.68</v>
      </c>
    </row>
    <row r="720" spans="1:6" ht="12.75">
      <c r="A720" s="52">
        <v>717</v>
      </c>
      <c r="B720" s="54" t="s">
        <v>912</v>
      </c>
      <c r="C720" s="54" t="s">
        <v>2341</v>
      </c>
      <c r="D720" s="56" t="s">
        <v>155</v>
      </c>
      <c r="E720" s="58">
        <v>32112</v>
      </c>
      <c r="F720" s="60">
        <v>18425.82</v>
      </c>
    </row>
    <row r="721" spans="1:6" ht="12.75">
      <c r="A721" s="52">
        <v>718</v>
      </c>
      <c r="B721" s="54" t="s">
        <v>913</v>
      </c>
      <c r="C721" s="54" t="s">
        <v>2342</v>
      </c>
      <c r="D721" s="56" t="s">
        <v>155</v>
      </c>
      <c r="E721" s="58">
        <v>32478</v>
      </c>
      <c r="F721" s="60">
        <v>2138.78</v>
      </c>
    </row>
    <row r="722" spans="1:6" ht="12.75">
      <c r="A722" s="52">
        <v>719</v>
      </c>
      <c r="B722" s="54" t="s">
        <v>914</v>
      </c>
      <c r="C722" s="54" t="s">
        <v>2343</v>
      </c>
      <c r="D722" s="56" t="s">
        <v>155</v>
      </c>
      <c r="E722" s="58">
        <v>32478</v>
      </c>
      <c r="F722" s="60">
        <v>4779.85</v>
      </c>
    </row>
    <row r="723" spans="1:6" ht="12.75">
      <c r="A723" s="52">
        <v>720</v>
      </c>
      <c r="B723" s="54" t="s">
        <v>915</v>
      </c>
      <c r="C723" s="54" t="s">
        <v>2344</v>
      </c>
      <c r="D723" s="56" t="s">
        <v>155</v>
      </c>
      <c r="E723" s="58">
        <v>32478</v>
      </c>
      <c r="F723" s="60">
        <v>4582.35</v>
      </c>
    </row>
    <row r="724" spans="1:6" ht="12.75">
      <c r="A724" s="52">
        <v>721</v>
      </c>
      <c r="B724" s="54" t="s">
        <v>916</v>
      </c>
      <c r="C724" s="54" t="s">
        <v>2345</v>
      </c>
      <c r="D724" s="56" t="s">
        <v>155</v>
      </c>
      <c r="E724" s="58">
        <v>32478</v>
      </c>
      <c r="F724" s="60">
        <v>550.49</v>
      </c>
    </row>
    <row r="725" spans="1:6" ht="12.75">
      <c r="A725" s="52">
        <v>722</v>
      </c>
      <c r="B725" s="54" t="s">
        <v>917</v>
      </c>
      <c r="C725" s="54" t="s">
        <v>2346</v>
      </c>
      <c r="D725" s="56" t="s">
        <v>155</v>
      </c>
      <c r="E725" s="58">
        <v>32478</v>
      </c>
      <c r="F725" s="60">
        <v>13614.52</v>
      </c>
    </row>
    <row r="726" spans="1:6" ht="12.75">
      <c r="A726" s="52">
        <v>723</v>
      </c>
      <c r="B726" s="54" t="s">
        <v>918</v>
      </c>
      <c r="C726" s="54" t="s">
        <v>2347</v>
      </c>
      <c r="D726" s="56" t="s">
        <v>155</v>
      </c>
      <c r="E726" s="58">
        <v>32478</v>
      </c>
      <c r="F726" s="60">
        <v>132845.25</v>
      </c>
    </row>
    <row r="727" spans="1:6" ht="12.75">
      <c r="A727" s="52">
        <v>724</v>
      </c>
      <c r="B727" s="54" t="s">
        <v>919</v>
      </c>
      <c r="C727" s="54" t="s">
        <v>2348</v>
      </c>
      <c r="D727" s="56" t="s">
        <v>155</v>
      </c>
      <c r="E727" s="58">
        <v>32568</v>
      </c>
      <c r="F727" s="60">
        <v>638039.36</v>
      </c>
    </row>
    <row r="728" spans="1:6" ht="12.75">
      <c r="A728" s="52">
        <v>725</v>
      </c>
      <c r="B728" s="54" t="s">
        <v>920</v>
      </c>
      <c r="C728" s="54" t="s">
        <v>2349</v>
      </c>
      <c r="D728" s="56" t="s">
        <v>155</v>
      </c>
      <c r="E728" s="58">
        <v>32843</v>
      </c>
      <c r="F728" s="60">
        <v>4799.86</v>
      </c>
    </row>
    <row r="729" spans="1:6" ht="12.75">
      <c r="A729" s="52">
        <v>726</v>
      </c>
      <c r="B729" s="54" t="s">
        <v>921</v>
      </c>
      <c r="C729" s="54" t="s">
        <v>2350</v>
      </c>
      <c r="D729" s="56" t="s">
        <v>155</v>
      </c>
      <c r="E729" s="58">
        <v>32843</v>
      </c>
      <c r="F729" s="60">
        <v>4635.63</v>
      </c>
    </row>
    <row r="730" spans="1:6" ht="12.75">
      <c r="A730" s="52">
        <v>727</v>
      </c>
      <c r="B730" s="54" t="s">
        <v>922</v>
      </c>
      <c r="C730" s="54" t="s">
        <v>2351</v>
      </c>
      <c r="D730" s="56" t="s">
        <v>155</v>
      </c>
      <c r="E730" s="58">
        <v>32843</v>
      </c>
      <c r="F730" s="60">
        <v>1849.03</v>
      </c>
    </row>
    <row r="731" spans="1:6" ht="12.75">
      <c r="A731" s="52">
        <v>728</v>
      </c>
      <c r="B731" s="54" t="s">
        <v>923</v>
      </c>
      <c r="C731" s="54" t="s">
        <v>2352</v>
      </c>
      <c r="D731" s="56" t="s">
        <v>155</v>
      </c>
      <c r="E731" s="58">
        <v>32843</v>
      </c>
      <c r="F731" s="60">
        <v>9781.84</v>
      </c>
    </row>
    <row r="732" spans="1:6" ht="12.75">
      <c r="A732" s="52">
        <v>729</v>
      </c>
      <c r="B732" s="54" t="s">
        <v>924</v>
      </c>
      <c r="C732" s="54" t="s">
        <v>2353</v>
      </c>
      <c r="D732" s="56" t="s">
        <v>155</v>
      </c>
      <c r="E732" s="58">
        <v>32843</v>
      </c>
      <c r="F732" s="60">
        <v>5123.3</v>
      </c>
    </row>
    <row r="733" spans="1:6" ht="12.75">
      <c r="A733" s="52">
        <v>730</v>
      </c>
      <c r="B733" s="54" t="s">
        <v>925</v>
      </c>
      <c r="C733" s="54" t="s">
        <v>2354</v>
      </c>
      <c r="D733" s="56" t="s">
        <v>155</v>
      </c>
      <c r="E733" s="58">
        <v>32843</v>
      </c>
      <c r="F733" s="60">
        <v>1021.44</v>
      </c>
    </row>
    <row r="734" spans="1:6" ht="12.75">
      <c r="A734" s="52">
        <v>731</v>
      </c>
      <c r="B734" s="54" t="s">
        <v>926</v>
      </c>
      <c r="C734" s="54" t="s">
        <v>2355</v>
      </c>
      <c r="D734" s="56" t="s">
        <v>155</v>
      </c>
      <c r="E734" s="58">
        <v>32933</v>
      </c>
      <c r="F734" s="60">
        <v>3766.38</v>
      </c>
    </row>
    <row r="735" spans="1:6" ht="12.75">
      <c r="A735" s="52">
        <v>732</v>
      </c>
      <c r="B735" s="54" t="s">
        <v>927</v>
      </c>
      <c r="C735" s="54" t="s">
        <v>2356</v>
      </c>
      <c r="D735" s="56" t="s">
        <v>155</v>
      </c>
      <c r="E735" s="58">
        <v>32933</v>
      </c>
      <c r="F735" s="60">
        <v>12348.52</v>
      </c>
    </row>
    <row r="736" spans="1:6" ht="12.75">
      <c r="A736" s="52">
        <v>733</v>
      </c>
      <c r="B736" s="54" t="s">
        <v>928</v>
      </c>
      <c r="C736" s="54" t="s">
        <v>2357</v>
      </c>
      <c r="D736" s="56" t="s">
        <v>155</v>
      </c>
      <c r="E736" s="58">
        <v>32933</v>
      </c>
      <c r="F736" s="60">
        <v>31419.54</v>
      </c>
    </row>
    <row r="737" spans="1:6" ht="12.75">
      <c r="A737" s="52">
        <v>734</v>
      </c>
      <c r="B737" s="54" t="s">
        <v>929</v>
      </c>
      <c r="C737" s="54" t="s">
        <v>2358</v>
      </c>
      <c r="D737" s="56" t="s">
        <v>155</v>
      </c>
      <c r="E737" s="58">
        <v>33117</v>
      </c>
      <c r="F737" s="60">
        <v>3501.84</v>
      </c>
    </row>
    <row r="738" spans="1:6" ht="12.75">
      <c r="A738" s="52">
        <v>735</v>
      </c>
      <c r="B738" s="54" t="s">
        <v>930</v>
      </c>
      <c r="C738" s="54" t="s">
        <v>2359</v>
      </c>
      <c r="D738" s="56" t="s">
        <v>155</v>
      </c>
      <c r="E738" s="58">
        <v>33117</v>
      </c>
      <c r="F738" s="60">
        <v>5833.44</v>
      </c>
    </row>
    <row r="739" spans="1:6" ht="12.75">
      <c r="A739" s="52">
        <v>736</v>
      </c>
      <c r="B739" s="54" t="s">
        <v>931</v>
      </c>
      <c r="C739" s="54" t="s">
        <v>2360</v>
      </c>
      <c r="D739" s="56" t="s">
        <v>155</v>
      </c>
      <c r="E739" s="58">
        <v>33329</v>
      </c>
      <c r="F739" s="60">
        <v>2061.2</v>
      </c>
    </row>
    <row r="740" spans="1:6" ht="12.75">
      <c r="A740" s="52">
        <v>737</v>
      </c>
      <c r="B740" s="54" t="s">
        <v>932</v>
      </c>
      <c r="C740" s="54" t="s">
        <v>2361</v>
      </c>
      <c r="D740" s="56" t="s">
        <v>155</v>
      </c>
      <c r="E740" s="58">
        <v>33329</v>
      </c>
      <c r="F740" s="60">
        <v>957.95</v>
      </c>
    </row>
    <row r="741" spans="1:6" ht="12.75">
      <c r="A741" s="52">
        <v>738</v>
      </c>
      <c r="B741" s="54" t="s">
        <v>933</v>
      </c>
      <c r="C741" s="54" t="s">
        <v>2362</v>
      </c>
      <c r="D741" s="56" t="s">
        <v>155</v>
      </c>
      <c r="E741" s="58">
        <v>33329</v>
      </c>
      <c r="F741" s="60">
        <v>3093.36</v>
      </c>
    </row>
    <row r="742" spans="1:6" ht="12.75">
      <c r="A742" s="52">
        <v>739</v>
      </c>
      <c r="B742" s="54" t="s">
        <v>934</v>
      </c>
      <c r="C742" s="54" t="s">
        <v>2363</v>
      </c>
      <c r="D742" s="56" t="s">
        <v>155</v>
      </c>
      <c r="E742" s="58">
        <v>33329</v>
      </c>
      <c r="F742" s="60">
        <v>2120.56</v>
      </c>
    </row>
    <row r="743" spans="1:6" ht="12.75">
      <c r="A743" s="52">
        <v>740</v>
      </c>
      <c r="B743" s="54" t="s">
        <v>935</v>
      </c>
      <c r="C743" s="54" t="s">
        <v>2364</v>
      </c>
      <c r="D743" s="56" t="s">
        <v>155</v>
      </c>
      <c r="E743" s="58">
        <v>33329</v>
      </c>
      <c r="F743" s="60">
        <v>1161.97</v>
      </c>
    </row>
    <row r="744" spans="1:6" ht="12.75">
      <c r="A744" s="52">
        <v>741</v>
      </c>
      <c r="B744" s="54" t="s">
        <v>936</v>
      </c>
      <c r="C744" s="54" t="s">
        <v>2365</v>
      </c>
      <c r="D744" s="56" t="s">
        <v>155</v>
      </c>
      <c r="E744" s="58">
        <v>33329</v>
      </c>
      <c r="F744" s="60">
        <v>2678.56</v>
      </c>
    </row>
    <row r="745" spans="1:6" ht="12.75">
      <c r="A745" s="52">
        <v>742</v>
      </c>
      <c r="B745" s="54" t="s">
        <v>937</v>
      </c>
      <c r="C745" s="54" t="s">
        <v>2366</v>
      </c>
      <c r="D745" s="56" t="s">
        <v>155</v>
      </c>
      <c r="E745" s="58">
        <v>33329</v>
      </c>
      <c r="F745" s="60">
        <v>2547.88</v>
      </c>
    </row>
    <row r="746" spans="1:6" ht="12.75">
      <c r="A746" s="52">
        <v>743</v>
      </c>
      <c r="B746" s="54" t="s">
        <v>938</v>
      </c>
      <c r="C746" s="54" t="s">
        <v>2367</v>
      </c>
      <c r="D746" s="56" t="s">
        <v>155</v>
      </c>
      <c r="E746" s="58">
        <v>33329</v>
      </c>
      <c r="F746" s="60">
        <v>3966.9</v>
      </c>
    </row>
    <row r="747" spans="1:6" ht="12.75">
      <c r="A747" s="52">
        <v>744</v>
      </c>
      <c r="B747" s="54" t="s">
        <v>939</v>
      </c>
      <c r="C747" s="54" t="s">
        <v>2368</v>
      </c>
      <c r="D747" s="56" t="s">
        <v>155</v>
      </c>
      <c r="E747" s="58">
        <v>33390</v>
      </c>
      <c r="F747" s="60">
        <v>722718.16</v>
      </c>
    </row>
    <row r="748" spans="1:6" ht="12.75">
      <c r="A748" s="52">
        <v>745</v>
      </c>
      <c r="B748" s="54" t="s">
        <v>940</v>
      </c>
      <c r="C748" s="54" t="s">
        <v>2369</v>
      </c>
      <c r="D748" s="56" t="s">
        <v>155</v>
      </c>
      <c r="E748" s="58">
        <v>33390</v>
      </c>
      <c r="F748" s="60">
        <v>124437.23</v>
      </c>
    </row>
    <row r="749" spans="1:6" ht="12.75">
      <c r="A749" s="52">
        <v>746</v>
      </c>
      <c r="B749" s="54" t="s">
        <v>941</v>
      </c>
      <c r="C749" s="54" t="s">
        <v>2368</v>
      </c>
      <c r="D749" s="56" t="s">
        <v>155</v>
      </c>
      <c r="E749" s="58">
        <v>33390</v>
      </c>
      <c r="F749" s="60">
        <v>54094.03</v>
      </c>
    </row>
    <row r="750" spans="1:6" ht="12.75">
      <c r="A750" s="52">
        <v>747</v>
      </c>
      <c r="B750" s="54" t="s">
        <v>942</v>
      </c>
      <c r="C750" s="54" t="s">
        <v>1990</v>
      </c>
      <c r="D750" s="56" t="s">
        <v>155</v>
      </c>
      <c r="E750" s="58">
        <v>33451</v>
      </c>
      <c r="F750" s="60">
        <v>562758.06</v>
      </c>
    </row>
    <row r="751" spans="1:6" ht="12.75">
      <c r="A751" s="52">
        <v>748</v>
      </c>
      <c r="B751" s="54" t="s">
        <v>943</v>
      </c>
      <c r="C751" s="54" t="s">
        <v>2370</v>
      </c>
      <c r="D751" s="56" t="s">
        <v>155</v>
      </c>
      <c r="E751" s="58">
        <v>33451</v>
      </c>
      <c r="F751" s="60">
        <v>97202.75</v>
      </c>
    </row>
    <row r="752" spans="1:6" ht="12.75">
      <c r="A752" s="52">
        <v>749</v>
      </c>
      <c r="B752" s="54" t="s">
        <v>944</v>
      </c>
      <c r="C752" s="54" t="s">
        <v>2371</v>
      </c>
      <c r="D752" s="56" t="s">
        <v>155</v>
      </c>
      <c r="E752" s="58">
        <v>33482</v>
      </c>
      <c r="F752" s="60">
        <v>441984.28</v>
      </c>
    </row>
    <row r="753" spans="1:6" ht="12.75">
      <c r="A753" s="52">
        <v>750</v>
      </c>
      <c r="B753" s="54" t="s">
        <v>945</v>
      </c>
      <c r="C753" s="54" t="s">
        <v>2372</v>
      </c>
      <c r="D753" s="56" t="s">
        <v>155</v>
      </c>
      <c r="E753" s="58">
        <v>33482</v>
      </c>
      <c r="F753" s="60">
        <v>122329.08</v>
      </c>
    </row>
    <row r="754" spans="1:6" ht="12.75">
      <c r="A754" s="52">
        <v>751</v>
      </c>
      <c r="B754" s="54" t="s">
        <v>946</v>
      </c>
      <c r="C754" s="54" t="s">
        <v>2373</v>
      </c>
      <c r="D754" s="56" t="s">
        <v>155</v>
      </c>
      <c r="E754" s="58">
        <v>33482</v>
      </c>
      <c r="F754" s="60">
        <v>196.32</v>
      </c>
    </row>
    <row r="755" spans="1:6" ht="12.75">
      <c r="A755" s="52">
        <v>752</v>
      </c>
      <c r="B755" s="54" t="s">
        <v>947</v>
      </c>
      <c r="C755" s="54" t="s">
        <v>2374</v>
      </c>
      <c r="D755" s="56" t="s">
        <v>155</v>
      </c>
      <c r="E755" s="58">
        <v>33482</v>
      </c>
      <c r="F755" s="60">
        <v>1572.98</v>
      </c>
    </row>
    <row r="756" spans="1:6" ht="12.75">
      <c r="A756" s="52">
        <v>753</v>
      </c>
      <c r="B756" s="54" t="s">
        <v>948</v>
      </c>
      <c r="C756" s="54" t="s">
        <v>2375</v>
      </c>
      <c r="D756" s="56" t="s">
        <v>155</v>
      </c>
      <c r="E756" s="58">
        <v>33482</v>
      </c>
      <c r="F756" s="60">
        <v>2387.09</v>
      </c>
    </row>
    <row r="757" spans="1:6" ht="12.75">
      <c r="A757" s="52">
        <v>754</v>
      </c>
      <c r="B757" s="54" t="s">
        <v>949</v>
      </c>
      <c r="C757" s="54" t="s">
        <v>2376</v>
      </c>
      <c r="D757" s="56" t="s">
        <v>155</v>
      </c>
      <c r="E757" s="58">
        <v>33482</v>
      </c>
      <c r="F757" s="60">
        <v>2205.4</v>
      </c>
    </row>
    <row r="758" spans="1:6" ht="12.75">
      <c r="A758" s="52">
        <v>755</v>
      </c>
      <c r="B758" s="54" t="s">
        <v>950</v>
      </c>
      <c r="C758" s="54" t="s">
        <v>2377</v>
      </c>
      <c r="D758" s="56" t="s">
        <v>155</v>
      </c>
      <c r="E758" s="58">
        <v>33482</v>
      </c>
      <c r="F758" s="60">
        <v>704.86</v>
      </c>
    </row>
    <row r="759" spans="1:6" ht="12.75">
      <c r="A759" s="52">
        <v>756</v>
      </c>
      <c r="B759" s="54" t="s">
        <v>951</v>
      </c>
      <c r="C759" s="54" t="s">
        <v>2378</v>
      </c>
      <c r="D759" s="56" t="s">
        <v>155</v>
      </c>
      <c r="E759" s="58">
        <v>33573</v>
      </c>
      <c r="F759" s="60">
        <v>649716.93</v>
      </c>
    </row>
    <row r="760" spans="1:6" ht="12.75">
      <c r="A760" s="52">
        <v>757</v>
      </c>
      <c r="B760" s="54" t="s">
        <v>952</v>
      </c>
      <c r="C760" s="54" t="s">
        <v>2379</v>
      </c>
      <c r="D760" s="56" t="s">
        <v>155</v>
      </c>
      <c r="E760" s="58">
        <v>33939</v>
      </c>
      <c r="F760" s="60">
        <v>26988.81</v>
      </c>
    </row>
    <row r="761" spans="1:6" ht="12.75">
      <c r="A761" s="52">
        <v>758</v>
      </c>
      <c r="B761" s="54" t="s">
        <v>953</v>
      </c>
      <c r="C761" s="54" t="s">
        <v>2380</v>
      </c>
      <c r="D761" s="56" t="s">
        <v>155</v>
      </c>
      <c r="E761" s="58">
        <v>34304</v>
      </c>
      <c r="F761" s="60">
        <v>75644.22</v>
      </c>
    </row>
    <row r="762" spans="1:6" ht="12.75">
      <c r="A762" s="52">
        <v>759</v>
      </c>
      <c r="B762" s="54" t="s">
        <v>954</v>
      </c>
      <c r="C762" s="54" t="s">
        <v>2381</v>
      </c>
      <c r="D762" s="56" t="s">
        <v>155</v>
      </c>
      <c r="E762" s="58">
        <v>34304</v>
      </c>
      <c r="F762" s="60">
        <v>11865.04</v>
      </c>
    </row>
    <row r="763" spans="1:6" ht="12.75">
      <c r="A763" s="52">
        <v>760</v>
      </c>
      <c r="B763" s="54" t="s">
        <v>955</v>
      </c>
      <c r="C763" s="54" t="s">
        <v>2382</v>
      </c>
      <c r="D763" s="56" t="s">
        <v>155</v>
      </c>
      <c r="E763" s="58">
        <v>34304</v>
      </c>
      <c r="F763" s="60">
        <v>2628.97</v>
      </c>
    </row>
    <row r="764" spans="1:6" ht="12.75">
      <c r="A764" s="52">
        <v>761</v>
      </c>
      <c r="B764" s="54" t="s">
        <v>956</v>
      </c>
      <c r="C764" s="54" t="s">
        <v>2383</v>
      </c>
      <c r="D764" s="56" t="s">
        <v>155</v>
      </c>
      <c r="E764" s="58">
        <v>34304</v>
      </c>
      <c r="F764" s="60">
        <v>5597.01</v>
      </c>
    </row>
    <row r="765" spans="1:6" ht="12.75">
      <c r="A765" s="52">
        <v>762</v>
      </c>
      <c r="B765" s="54" t="s">
        <v>957</v>
      </c>
      <c r="C765" s="54" t="s">
        <v>2384</v>
      </c>
      <c r="D765" s="56" t="s">
        <v>155</v>
      </c>
      <c r="E765" s="58">
        <v>34304</v>
      </c>
      <c r="F765" s="60">
        <v>11948.55</v>
      </c>
    </row>
    <row r="766" spans="1:6" ht="12.75">
      <c r="A766" s="52">
        <v>763</v>
      </c>
      <c r="B766" s="54" t="s">
        <v>958</v>
      </c>
      <c r="C766" s="54" t="s">
        <v>2385</v>
      </c>
      <c r="D766" s="56" t="s">
        <v>155</v>
      </c>
      <c r="E766" s="58">
        <v>34304</v>
      </c>
      <c r="F766" s="60">
        <v>2063.79</v>
      </c>
    </row>
    <row r="767" spans="1:6" ht="12.75">
      <c r="A767" s="52">
        <v>764</v>
      </c>
      <c r="B767" s="54" t="s">
        <v>959</v>
      </c>
      <c r="C767" s="54" t="s">
        <v>2386</v>
      </c>
      <c r="D767" s="56" t="s">
        <v>155</v>
      </c>
      <c r="E767" s="58">
        <v>34304</v>
      </c>
      <c r="F767" s="60">
        <v>7920.43</v>
      </c>
    </row>
    <row r="768" spans="1:6" ht="12.75">
      <c r="A768" s="52">
        <v>765</v>
      </c>
      <c r="B768" s="54" t="s">
        <v>960</v>
      </c>
      <c r="C768" s="54" t="s">
        <v>2387</v>
      </c>
      <c r="D768" s="56" t="s">
        <v>155</v>
      </c>
      <c r="E768" s="58">
        <v>34304</v>
      </c>
      <c r="F768" s="60">
        <v>6417.02</v>
      </c>
    </row>
    <row r="769" spans="1:6" ht="12.75">
      <c r="A769" s="52">
        <v>766</v>
      </c>
      <c r="B769" s="54" t="s">
        <v>961</v>
      </c>
      <c r="C769" s="54" t="s">
        <v>2388</v>
      </c>
      <c r="D769" s="56" t="s">
        <v>155</v>
      </c>
      <c r="E769" s="58">
        <v>34304</v>
      </c>
      <c r="F769" s="60">
        <v>32823.53</v>
      </c>
    </row>
    <row r="770" spans="1:6" ht="12.75">
      <c r="A770" s="52">
        <v>767</v>
      </c>
      <c r="B770" s="54" t="s">
        <v>962</v>
      </c>
      <c r="C770" s="54" t="s">
        <v>2389</v>
      </c>
      <c r="D770" s="56" t="s">
        <v>155</v>
      </c>
      <c r="E770" s="58">
        <v>34304</v>
      </c>
      <c r="F770" s="60">
        <v>21078.7</v>
      </c>
    </row>
    <row r="771" spans="1:6" ht="12.75">
      <c r="A771" s="52">
        <v>768</v>
      </c>
      <c r="B771" s="54" t="s">
        <v>963</v>
      </c>
      <c r="C771" s="54" t="s">
        <v>2390</v>
      </c>
      <c r="D771" s="56" t="s">
        <v>155</v>
      </c>
      <c r="E771" s="58">
        <v>34304</v>
      </c>
      <c r="F771" s="60">
        <v>17604.79</v>
      </c>
    </row>
    <row r="772" spans="1:6" ht="12.75">
      <c r="A772" s="52">
        <v>769</v>
      </c>
      <c r="B772" s="54" t="s">
        <v>964</v>
      </c>
      <c r="C772" s="54" t="s">
        <v>2391</v>
      </c>
      <c r="D772" s="56" t="s">
        <v>155</v>
      </c>
      <c r="E772" s="58">
        <v>34486</v>
      </c>
      <c r="F772" s="60">
        <v>3837.87</v>
      </c>
    </row>
    <row r="773" spans="1:6" ht="12.75">
      <c r="A773" s="52">
        <v>770</v>
      </c>
      <c r="B773" s="54" t="s">
        <v>965</v>
      </c>
      <c r="C773" s="54" t="s">
        <v>2392</v>
      </c>
      <c r="D773" s="56" t="s">
        <v>155</v>
      </c>
      <c r="E773" s="58">
        <v>34608</v>
      </c>
      <c r="F773" s="60">
        <v>12695.75</v>
      </c>
    </row>
    <row r="774" spans="1:6" ht="12.75">
      <c r="A774" s="52">
        <v>771</v>
      </c>
      <c r="B774" s="54" t="s">
        <v>966</v>
      </c>
      <c r="C774" s="54" t="s">
        <v>2393</v>
      </c>
      <c r="D774" s="56" t="s">
        <v>155</v>
      </c>
      <c r="E774" s="58">
        <v>34608</v>
      </c>
      <c r="F774" s="60">
        <v>1032.94</v>
      </c>
    </row>
    <row r="775" spans="1:6" ht="12.75">
      <c r="A775" s="52">
        <v>772</v>
      </c>
      <c r="B775" s="54" t="s">
        <v>967</v>
      </c>
      <c r="C775" s="54" t="s">
        <v>2394</v>
      </c>
      <c r="D775" s="56" t="s">
        <v>155</v>
      </c>
      <c r="E775" s="58">
        <v>34669</v>
      </c>
      <c r="F775" s="60">
        <v>1954.4</v>
      </c>
    </row>
    <row r="776" spans="1:6" ht="12.75">
      <c r="A776" s="52">
        <v>773</v>
      </c>
      <c r="B776" s="54" t="s">
        <v>968</v>
      </c>
      <c r="C776" s="54" t="s">
        <v>2395</v>
      </c>
      <c r="D776" s="56" t="s">
        <v>155</v>
      </c>
      <c r="E776" s="58">
        <v>34669</v>
      </c>
      <c r="F776" s="60">
        <v>1001.41</v>
      </c>
    </row>
    <row r="777" spans="1:6" ht="12.75">
      <c r="A777" s="52">
        <v>774</v>
      </c>
      <c r="B777" s="54" t="s">
        <v>969</v>
      </c>
      <c r="C777" s="54" t="s">
        <v>2396</v>
      </c>
      <c r="D777" s="56" t="s">
        <v>155</v>
      </c>
      <c r="E777" s="58">
        <v>34669</v>
      </c>
      <c r="F777" s="60">
        <v>1381.49</v>
      </c>
    </row>
    <row r="778" spans="1:6" ht="12.75">
      <c r="A778" s="52">
        <v>775</v>
      </c>
      <c r="B778" s="54" t="s">
        <v>970</v>
      </c>
      <c r="C778" s="54" t="s">
        <v>2397</v>
      </c>
      <c r="D778" s="56" t="s">
        <v>155</v>
      </c>
      <c r="E778" s="58">
        <v>34669</v>
      </c>
      <c r="F778" s="60">
        <v>1058.23</v>
      </c>
    </row>
    <row r="779" spans="1:6" ht="12.75">
      <c r="A779" s="52">
        <v>776</v>
      </c>
      <c r="B779" s="54" t="s">
        <v>971</v>
      </c>
      <c r="C779" s="54" t="s">
        <v>2398</v>
      </c>
      <c r="D779" s="56" t="s">
        <v>155</v>
      </c>
      <c r="E779" s="58">
        <v>34669</v>
      </c>
      <c r="F779" s="60">
        <v>564.02</v>
      </c>
    </row>
    <row r="780" spans="1:6" ht="12.75">
      <c r="A780" s="52">
        <v>777</v>
      </c>
      <c r="B780" s="54" t="s">
        <v>972</v>
      </c>
      <c r="C780" s="54" t="s">
        <v>2399</v>
      </c>
      <c r="D780" s="56" t="s">
        <v>155</v>
      </c>
      <c r="E780" s="58">
        <v>34669</v>
      </c>
      <c r="F780" s="60">
        <v>1436.27</v>
      </c>
    </row>
    <row r="781" spans="1:6" ht="12.75">
      <c r="A781" s="52">
        <v>778</v>
      </c>
      <c r="B781" s="54" t="s">
        <v>973</v>
      </c>
      <c r="C781" s="54" t="s">
        <v>2400</v>
      </c>
      <c r="D781" s="56" t="s">
        <v>155</v>
      </c>
      <c r="E781" s="58">
        <v>34669</v>
      </c>
      <c r="F781" s="60">
        <v>1087.79</v>
      </c>
    </row>
    <row r="782" spans="1:6" ht="12.75">
      <c r="A782" s="52">
        <v>779</v>
      </c>
      <c r="B782" s="54" t="s">
        <v>974</v>
      </c>
      <c r="C782" s="54" t="s">
        <v>2401</v>
      </c>
      <c r="D782" s="56" t="s">
        <v>155</v>
      </c>
      <c r="E782" s="58">
        <v>34851</v>
      </c>
      <c r="F782" s="60">
        <v>6168.35</v>
      </c>
    </row>
    <row r="783" spans="1:6" ht="12.75">
      <c r="A783" s="52">
        <v>780</v>
      </c>
      <c r="B783" s="54" t="s">
        <v>975</v>
      </c>
      <c r="C783" s="54" t="s">
        <v>2402</v>
      </c>
      <c r="D783" s="56" t="s">
        <v>155</v>
      </c>
      <c r="E783" s="58">
        <v>34851</v>
      </c>
      <c r="F783" s="60">
        <v>3994.71</v>
      </c>
    </row>
    <row r="784" spans="1:6" ht="12.75">
      <c r="A784" s="52">
        <v>781</v>
      </c>
      <c r="B784" s="54" t="s">
        <v>976</v>
      </c>
      <c r="C784" s="54" t="s">
        <v>2403</v>
      </c>
      <c r="D784" s="56" t="s">
        <v>155</v>
      </c>
      <c r="E784" s="58">
        <v>35034</v>
      </c>
      <c r="F784" s="60">
        <v>5514.81</v>
      </c>
    </row>
    <row r="785" spans="1:6" ht="12.75">
      <c r="A785" s="52">
        <v>782</v>
      </c>
      <c r="B785" s="54" t="s">
        <v>977</v>
      </c>
      <c r="C785" s="54" t="s">
        <v>2404</v>
      </c>
      <c r="D785" s="56" t="s">
        <v>155</v>
      </c>
      <c r="E785" s="58">
        <v>35034</v>
      </c>
      <c r="F785" s="60">
        <v>9591.32</v>
      </c>
    </row>
    <row r="786" spans="1:6" ht="12.75">
      <c r="A786" s="52">
        <v>783</v>
      </c>
      <c r="B786" s="54" t="s">
        <v>978</v>
      </c>
      <c r="C786" s="54" t="s">
        <v>2405</v>
      </c>
      <c r="D786" s="56" t="s">
        <v>155</v>
      </c>
      <c r="E786" s="58">
        <v>35247</v>
      </c>
      <c r="F786" s="60">
        <v>857.04</v>
      </c>
    </row>
    <row r="787" spans="1:6" ht="12.75">
      <c r="A787" s="52">
        <v>784</v>
      </c>
      <c r="B787" s="54" t="s">
        <v>979</v>
      </c>
      <c r="C787" s="54" t="s">
        <v>2406</v>
      </c>
      <c r="D787" s="56" t="s">
        <v>155</v>
      </c>
      <c r="E787" s="58">
        <v>35247</v>
      </c>
      <c r="F787" s="60">
        <v>1722.55</v>
      </c>
    </row>
    <row r="788" spans="1:6" ht="12.75">
      <c r="A788" s="52">
        <v>785</v>
      </c>
      <c r="B788" s="54" t="s">
        <v>980</v>
      </c>
      <c r="C788" s="54" t="s">
        <v>2407</v>
      </c>
      <c r="D788" s="56" t="s">
        <v>155</v>
      </c>
      <c r="E788" s="58">
        <v>35400</v>
      </c>
      <c r="F788" s="60">
        <v>41402.55</v>
      </c>
    </row>
    <row r="789" spans="1:6" ht="12.75">
      <c r="A789" s="52">
        <v>786</v>
      </c>
      <c r="B789" s="54" t="s">
        <v>981</v>
      </c>
      <c r="C789" s="54" t="s">
        <v>2408</v>
      </c>
      <c r="D789" s="56" t="s">
        <v>155</v>
      </c>
      <c r="E789" s="58">
        <v>35400</v>
      </c>
      <c r="F789" s="60">
        <v>12089.91</v>
      </c>
    </row>
    <row r="790" spans="1:6" ht="12.75">
      <c r="A790" s="52">
        <v>787</v>
      </c>
      <c r="B790" s="54" t="s">
        <v>982</v>
      </c>
      <c r="C790" s="54" t="s">
        <v>2409</v>
      </c>
      <c r="D790" s="56" t="s">
        <v>155</v>
      </c>
      <c r="E790" s="58">
        <v>35400</v>
      </c>
      <c r="F790" s="60">
        <v>15021.11</v>
      </c>
    </row>
    <row r="791" spans="1:6" ht="12.75">
      <c r="A791" s="52">
        <v>788</v>
      </c>
      <c r="B791" s="54" t="s">
        <v>983</v>
      </c>
      <c r="C791" s="54" t="s">
        <v>2410</v>
      </c>
      <c r="D791" s="56" t="s">
        <v>155</v>
      </c>
      <c r="E791" s="58">
        <v>35400</v>
      </c>
      <c r="F791" s="60">
        <v>13750.13</v>
      </c>
    </row>
    <row r="792" spans="1:6" ht="12.75">
      <c r="A792" s="52">
        <v>789</v>
      </c>
      <c r="B792" s="54" t="s">
        <v>984</v>
      </c>
      <c r="C792" s="54" t="s">
        <v>2411</v>
      </c>
      <c r="D792" s="56" t="s">
        <v>155</v>
      </c>
      <c r="E792" s="58">
        <v>35400</v>
      </c>
      <c r="F792" s="60">
        <v>12346.05</v>
      </c>
    </row>
    <row r="793" spans="1:6" ht="12.75">
      <c r="A793" s="52">
        <v>790</v>
      </c>
      <c r="B793" s="54" t="s">
        <v>985</v>
      </c>
      <c r="C793" s="54" t="s">
        <v>2412</v>
      </c>
      <c r="D793" s="56" t="s">
        <v>155</v>
      </c>
      <c r="E793" s="58">
        <v>35582</v>
      </c>
      <c r="F793" s="60">
        <v>12058.72</v>
      </c>
    </row>
    <row r="794" spans="1:6" ht="12.75">
      <c r="A794" s="52">
        <v>791</v>
      </c>
      <c r="B794" s="54" t="s">
        <v>986</v>
      </c>
      <c r="C794" s="54" t="s">
        <v>2413</v>
      </c>
      <c r="D794" s="56" t="s">
        <v>155</v>
      </c>
      <c r="E794" s="58">
        <v>35582</v>
      </c>
      <c r="F794" s="60">
        <v>14395.77</v>
      </c>
    </row>
    <row r="795" spans="1:6" ht="12.75">
      <c r="A795" s="52">
        <v>792</v>
      </c>
      <c r="B795" s="54" t="s">
        <v>987</v>
      </c>
      <c r="C795" s="54" t="s">
        <v>2414</v>
      </c>
      <c r="D795" s="56" t="s">
        <v>155</v>
      </c>
      <c r="E795" s="58">
        <v>35735</v>
      </c>
      <c r="F795" s="60">
        <v>4762.43</v>
      </c>
    </row>
    <row r="796" spans="1:6" ht="12.75">
      <c r="A796" s="52">
        <v>793</v>
      </c>
      <c r="B796" s="54" t="s">
        <v>988</v>
      </c>
      <c r="C796" s="54" t="s">
        <v>2415</v>
      </c>
      <c r="D796" s="56" t="s">
        <v>155</v>
      </c>
      <c r="E796" s="58">
        <v>35735</v>
      </c>
      <c r="F796" s="60">
        <v>19274.5</v>
      </c>
    </row>
    <row r="797" spans="1:6" ht="12.75">
      <c r="A797" s="52">
        <v>794</v>
      </c>
      <c r="B797" s="54" t="s">
        <v>989</v>
      </c>
      <c r="C797" s="54" t="s">
        <v>2416</v>
      </c>
      <c r="D797" s="56" t="s">
        <v>155</v>
      </c>
      <c r="E797" s="58">
        <v>35735</v>
      </c>
      <c r="F797" s="60">
        <v>133319.45</v>
      </c>
    </row>
    <row r="798" spans="1:6" ht="12.75">
      <c r="A798" s="52">
        <v>795</v>
      </c>
      <c r="B798" s="54" t="s">
        <v>990</v>
      </c>
      <c r="C798" s="54" t="s">
        <v>2417</v>
      </c>
      <c r="D798" s="56" t="s">
        <v>155</v>
      </c>
      <c r="E798" s="58">
        <v>35735</v>
      </c>
      <c r="F798" s="60">
        <v>1376.31</v>
      </c>
    </row>
    <row r="799" spans="1:6" ht="12.75">
      <c r="A799" s="52">
        <v>796</v>
      </c>
      <c r="B799" s="54" t="s">
        <v>991</v>
      </c>
      <c r="C799" s="54" t="s">
        <v>2418</v>
      </c>
      <c r="D799" s="56" t="s">
        <v>155</v>
      </c>
      <c r="E799" s="58">
        <v>35765</v>
      </c>
      <c r="F799" s="60">
        <v>31927.74</v>
      </c>
    </row>
    <row r="800" spans="1:6" ht="12.75">
      <c r="A800" s="52">
        <v>797</v>
      </c>
      <c r="B800" s="54" t="s">
        <v>992</v>
      </c>
      <c r="C800" s="54" t="s">
        <v>2419</v>
      </c>
      <c r="D800" s="56" t="s">
        <v>155</v>
      </c>
      <c r="E800" s="58">
        <v>35765</v>
      </c>
      <c r="F800" s="60">
        <v>23024</v>
      </c>
    </row>
    <row r="801" spans="1:6" ht="12.75">
      <c r="A801" s="52">
        <v>798</v>
      </c>
      <c r="B801" s="54" t="s">
        <v>993</v>
      </c>
      <c r="C801" s="54" t="s">
        <v>2420</v>
      </c>
      <c r="D801" s="56" t="s">
        <v>155</v>
      </c>
      <c r="E801" s="58">
        <v>35765</v>
      </c>
      <c r="F801" s="60">
        <v>19186.67</v>
      </c>
    </row>
    <row r="802" spans="1:6" ht="12.75">
      <c r="A802" s="52">
        <v>799</v>
      </c>
      <c r="B802" s="54" t="s">
        <v>994</v>
      </c>
      <c r="C802" s="54" t="s">
        <v>2421</v>
      </c>
      <c r="D802" s="56" t="s">
        <v>155</v>
      </c>
      <c r="E802" s="58">
        <v>35765</v>
      </c>
      <c r="F802" s="60">
        <v>310751.13</v>
      </c>
    </row>
    <row r="803" spans="1:6" ht="12.75">
      <c r="A803" s="52">
        <v>800</v>
      </c>
      <c r="B803" s="54" t="s">
        <v>995</v>
      </c>
      <c r="C803" s="54" t="s">
        <v>2422</v>
      </c>
      <c r="D803" s="56" t="s">
        <v>155</v>
      </c>
      <c r="E803" s="58">
        <v>35765</v>
      </c>
      <c r="F803" s="60">
        <v>543893.19</v>
      </c>
    </row>
    <row r="804" spans="1:6" ht="12.75">
      <c r="A804" s="52">
        <v>801</v>
      </c>
      <c r="B804" s="54" t="s">
        <v>996</v>
      </c>
      <c r="C804" s="54" t="s">
        <v>2423</v>
      </c>
      <c r="D804" s="56" t="s">
        <v>155</v>
      </c>
      <c r="E804" s="58">
        <v>35765</v>
      </c>
      <c r="F804" s="60">
        <v>45165.44</v>
      </c>
    </row>
    <row r="805" spans="1:6" ht="12.75">
      <c r="A805" s="52">
        <v>802</v>
      </c>
      <c r="B805" s="54" t="s">
        <v>997</v>
      </c>
      <c r="C805" s="54" t="s">
        <v>2424</v>
      </c>
      <c r="D805" s="56" t="s">
        <v>155</v>
      </c>
      <c r="E805" s="58">
        <v>35765</v>
      </c>
      <c r="F805" s="60">
        <v>13800.59</v>
      </c>
    </row>
    <row r="806" spans="1:6" ht="12.75">
      <c r="A806" s="52">
        <v>803</v>
      </c>
      <c r="B806" s="54" t="s">
        <v>998</v>
      </c>
      <c r="C806" s="54" t="s">
        <v>2425</v>
      </c>
      <c r="D806" s="56" t="s">
        <v>155</v>
      </c>
      <c r="E806" s="58">
        <v>35947</v>
      </c>
      <c r="F806" s="60">
        <v>32589.66</v>
      </c>
    </row>
    <row r="807" spans="1:6" ht="12.75">
      <c r="A807" s="52">
        <v>804</v>
      </c>
      <c r="B807" s="54" t="s">
        <v>999</v>
      </c>
      <c r="C807" s="54" t="s">
        <v>2426</v>
      </c>
      <c r="D807" s="56" t="s">
        <v>155</v>
      </c>
      <c r="E807" s="58">
        <v>35947</v>
      </c>
      <c r="F807" s="60">
        <v>66771.27</v>
      </c>
    </row>
    <row r="808" spans="1:6" ht="12.75">
      <c r="A808" s="52">
        <v>805</v>
      </c>
      <c r="B808" s="54" t="s">
        <v>1000</v>
      </c>
      <c r="C808" s="54" t="s">
        <v>2427</v>
      </c>
      <c r="D808" s="56" t="s">
        <v>155</v>
      </c>
      <c r="E808" s="58">
        <v>36130</v>
      </c>
      <c r="F808" s="60">
        <v>6399.54</v>
      </c>
    </row>
    <row r="809" spans="1:6" ht="12.75">
      <c r="A809" s="52">
        <v>806</v>
      </c>
      <c r="B809" s="54" t="s">
        <v>1001</v>
      </c>
      <c r="C809" s="54" t="s">
        <v>2428</v>
      </c>
      <c r="D809" s="56" t="s">
        <v>155</v>
      </c>
      <c r="E809" s="58">
        <v>36130</v>
      </c>
      <c r="F809" s="60">
        <v>6095.28</v>
      </c>
    </row>
    <row r="810" spans="1:6" ht="12.75">
      <c r="A810" s="52">
        <v>807</v>
      </c>
      <c r="B810" s="54" t="s">
        <v>1002</v>
      </c>
      <c r="C810" s="54" t="s">
        <v>2429</v>
      </c>
      <c r="D810" s="56" t="s">
        <v>155</v>
      </c>
      <c r="E810" s="58">
        <v>36130</v>
      </c>
      <c r="F810" s="60">
        <v>11376.98</v>
      </c>
    </row>
    <row r="811" spans="1:6" ht="12.75">
      <c r="A811" s="52">
        <v>808</v>
      </c>
      <c r="B811" s="54" t="s">
        <v>1003</v>
      </c>
      <c r="C811" s="54" t="s">
        <v>2430</v>
      </c>
      <c r="D811" s="56" t="s">
        <v>155</v>
      </c>
      <c r="E811" s="58">
        <v>27181</v>
      </c>
      <c r="F811" s="60">
        <v>428.62</v>
      </c>
    </row>
    <row r="812" spans="1:6" ht="12.75">
      <c r="A812" s="52">
        <v>809</v>
      </c>
      <c r="B812" s="54" t="s">
        <v>1004</v>
      </c>
      <c r="C812" s="54" t="s">
        <v>2431</v>
      </c>
      <c r="D812" s="56" t="s">
        <v>155</v>
      </c>
      <c r="E812" s="58">
        <v>27181</v>
      </c>
      <c r="F812" s="60">
        <v>244.57</v>
      </c>
    </row>
    <row r="813" spans="1:6" ht="12.75">
      <c r="A813" s="52">
        <v>810</v>
      </c>
      <c r="B813" s="54" t="s">
        <v>1005</v>
      </c>
      <c r="C813" s="54" t="s">
        <v>2432</v>
      </c>
      <c r="D813" s="56" t="s">
        <v>155</v>
      </c>
      <c r="E813" s="58">
        <v>27181</v>
      </c>
      <c r="F813" s="60">
        <v>38.19</v>
      </c>
    </row>
    <row r="814" spans="1:6" ht="12.75">
      <c r="A814" s="52">
        <v>811</v>
      </c>
      <c r="B814" s="54" t="s">
        <v>1006</v>
      </c>
      <c r="C814" s="54" t="s">
        <v>2433</v>
      </c>
      <c r="D814" s="56" t="s">
        <v>155</v>
      </c>
      <c r="E814" s="58">
        <v>27181</v>
      </c>
      <c r="F814" s="60">
        <v>42.53</v>
      </c>
    </row>
    <row r="815" spans="1:6" ht="12.75">
      <c r="A815" s="52">
        <v>812</v>
      </c>
      <c r="B815" s="54" t="s">
        <v>1007</v>
      </c>
      <c r="C815" s="54" t="s">
        <v>2434</v>
      </c>
      <c r="D815" s="56" t="s">
        <v>155</v>
      </c>
      <c r="E815" s="58">
        <v>27181</v>
      </c>
      <c r="F815" s="60">
        <v>2395.78</v>
      </c>
    </row>
    <row r="816" spans="1:6" ht="12.75">
      <c r="A816" s="52">
        <v>813</v>
      </c>
      <c r="B816" s="54" t="s">
        <v>1008</v>
      </c>
      <c r="C816" s="54" t="s">
        <v>2435</v>
      </c>
      <c r="D816" s="56" t="s">
        <v>155</v>
      </c>
      <c r="E816" s="58">
        <v>27364</v>
      </c>
      <c r="F816" s="60">
        <v>727.29</v>
      </c>
    </row>
    <row r="817" spans="1:6" ht="12.75">
      <c r="A817" s="52">
        <v>814</v>
      </c>
      <c r="B817" s="54" t="s">
        <v>1009</v>
      </c>
      <c r="C817" s="54" t="s">
        <v>2436</v>
      </c>
      <c r="D817" s="56" t="s">
        <v>155</v>
      </c>
      <c r="E817" s="58">
        <v>27454</v>
      </c>
      <c r="F817" s="60">
        <v>9810.16</v>
      </c>
    </row>
    <row r="818" spans="1:6" ht="12.75">
      <c r="A818" s="52">
        <v>815</v>
      </c>
      <c r="B818" s="54" t="s">
        <v>1010</v>
      </c>
      <c r="C818" s="54" t="s">
        <v>2437</v>
      </c>
      <c r="D818" s="56" t="s">
        <v>155</v>
      </c>
      <c r="E818" s="58">
        <v>27638</v>
      </c>
      <c r="F818" s="60">
        <v>224.48</v>
      </c>
    </row>
    <row r="819" spans="1:6" ht="12.75">
      <c r="A819" s="52">
        <v>816</v>
      </c>
      <c r="B819" s="54" t="s">
        <v>1011</v>
      </c>
      <c r="C819" s="54" t="s">
        <v>2438</v>
      </c>
      <c r="D819" s="56" t="s">
        <v>155</v>
      </c>
      <c r="E819" s="58">
        <v>27638</v>
      </c>
      <c r="F819" s="60">
        <v>1347.21</v>
      </c>
    </row>
    <row r="820" spans="1:6" ht="12.75">
      <c r="A820" s="52">
        <v>817</v>
      </c>
      <c r="B820" s="54" t="s">
        <v>1012</v>
      </c>
      <c r="C820" s="54" t="s">
        <v>2439</v>
      </c>
      <c r="D820" s="56" t="s">
        <v>155</v>
      </c>
      <c r="E820" s="58">
        <v>27638</v>
      </c>
      <c r="F820" s="60">
        <v>670.42</v>
      </c>
    </row>
    <row r="821" spans="1:6" ht="12.75">
      <c r="A821" s="52">
        <v>818</v>
      </c>
      <c r="B821" s="54" t="s">
        <v>1013</v>
      </c>
      <c r="C821" s="54" t="s">
        <v>2440</v>
      </c>
      <c r="D821" s="56" t="s">
        <v>155</v>
      </c>
      <c r="E821" s="58">
        <v>27729</v>
      </c>
      <c r="F821" s="60">
        <v>1699.94</v>
      </c>
    </row>
    <row r="822" spans="1:6" ht="12.75">
      <c r="A822" s="52">
        <v>819</v>
      </c>
      <c r="B822" s="54" t="s">
        <v>1014</v>
      </c>
      <c r="C822" s="54" t="s">
        <v>2441</v>
      </c>
      <c r="D822" s="56" t="s">
        <v>155</v>
      </c>
      <c r="E822" s="58">
        <v>29099</v>
      </c>
      <c r="F822" s="60">
        <v>11298.78</v>
      </c>
    </row>
    <row r="823" spans="1:6" ht="12.75">
      <c r="A823" s="52">
        <v>820</v>
      </c>
      <c r="B823" s="54" t="s">
        <v>1015</v>
      </c>
      <c r="C823" s="54" t="s">
        <v>2442</v>
      </c>
      <c r="D823" s="56" t="s">
        <v>155</v>
      </c>
      <c r="E823" s="58">
        <v>29921</v>
      </c>
      <c r="F823" s="60">
        <v>9080.3</v>
      </c>
    </row>
    <row r="824" spans="1:6" ht="12.75">
      <c r="A824" s="52">
        <v>821</v>
      </c>
      <c r="B824" s="54" t="s">
        <v>1016</v>
      </c>
      <c r="C824" s="54" t="s">
        <v>2443</v>
      </c>
      <c r="D824" s="56" t="s">
        <v>155</v>
      </c>
      <c r="E824" s="58">
        <v>29921</v>
      </c>
      <c r="F824" s="60">
        <v>7452.28</v>
      </c>
    </row>
    <row r="825" spans="1:6" ht="12.75">
      <c r="A825" s="52">
        <v>822</v>
      </c>
      <c r="B825" s="54" t="s">
        <v>1017</v>
      </c>
      <c r="C825" s="54" t="s">
        <v>2444</v>
      </c>
      <c r="D825" s="56" t="s">
        <v>155</v>
      </c>
      <c r="E825" s="58">
        <v>29921</v>
      </c>
      <c r="F825" s="60">
        <v>4810.79</v>
      </c>
    </row>
    <row r="826" spans="1:6" ht="12.75">
      <c r="A826" s="52">
        <v>823</v>
      </c>
      <c r="B826" s="54" t="s">
        <v>1018</v>
      </c>
      <c r="C826" s="54" t="s">
        <v>2445</v>
      </c>
      <c r="D826" s="56" t="s">
        <v>155</v>
      </c>
      <c r="E826" s="58">
        <v>30011</v>
      </c>
      <c r="F826" s="60">
        <v>336.14</v>
      </c>
    </row>
    <row r="827" spans="1:6" ht="12.75">
      <c r="A827" s="52">
        <v>824</v>
      </c>
      <c r="B827" s="54" t="s">
        <v>1019</v>
      </c>
      <c r="C827" s="54" t="s">
        <v>2446</v>
      </c>
      <c r="D827" s="56" t="s">
        <v>155</v>
      </c>
      <c r="E827" s="58">
        <v>30011</v>
      </c>
      <c r="F827" s="60">
        <v>495.65</v>
      </c>
    </row>
    <row r="828" spans="1:6" ht="12.75">
      <c r="A828" s="52">
        <v>825</v>
      </c>
      <c r="B828" s="54" t="s">
        <v>1020</v>
      </c>
      <c r="C828" s="54" t="s">
        <v>2447</v>
      </c>
      <c r="D828" s="56" t="s">
        <v>155</v>
      </c>
      <c r="E828" s="58">
        <v>30195</v>
      </c>
      <c r="F828" s="60">
        <v>10964</v>
      </c>
    </row>
    <row r="829" spans="1:6" ht="12.75">
      <c r="A829" s="52">
        <v>826</v>
      </c>
      <c r="B829" s="54" t="s">
        <v>1021</v>
      </c>
      <c r="C829" s="54" t="s">
        <v>2448</v>
      </c>
      <c r="D829" s="56" t="s">
        <v>155</v>
      </c>
      <c r="E829" s="58">
        <v>30195</v>
      </c>
      <c r="F829" s="60">
        <v>2078.17</v>
      </c>
    </row>
    <row r="830" spans="1:6" ht="12.75">
      <c r="A830" s="52">
        <v>827</v>
      </c>
      <c r="B830" s="54" t="s">
        <v>1022</v>
      </c>
      <c r="C830" s="54" t="s">
        <v>2449</v>
      </c>
      <c r="D830" s="56" t="s">
        <v>155</v>
      </c>
      <c r="E830" s="58">
        <v>30286</v>
      </c>
      <c r="F830" s="60">
        <v>138741.21</v>
      </c>
    </row>
    <row r="831" spans="1:6" ht="12.75">
      <c r="A831" s="52">
        <v>828</v>
      </c>
      <c r="B831" s="54" t="s">
        <v>1023</v>
      </c>
      <c r="C831" s="54" t="s">
        <v>2450</v>
      </c>
      <c r="D831" s="56" t="s">
        <v>155</v>
      </c>
      <c r="E831" s="58">
        <v>31017</v>
      </c>
      <c r="F831" s="60">
        <v>104970.11</v>
      </c>
    </row>
    <row r="832" spans="1:6" ht="12.75">
      <c r="A832" s="52">
        <v>829</v>
      </c>
      <c r="B832" s="54" t="s">
        <v>1024</v>
      </c>
      <c r="C832" s="54" t="s">
        <v>2451</v>
      </c>
      <c r="D832" s="56" t="s">
        <v>155</v>
      </c>
      <c r="E832" s="58">
        <v>31260</v>
      </c>
      <c r="F832" s="60">
        <v>7805.32</v>
      </c>
    </row>
    <row r="833" spans="1:6" ht="12.75">
      <c r="A833" s="52">
        <v>830</v>
      </c>
      <c r="B833" s="54" t="s">
        <v>1025</v>
      </c>
      <c r="C833" s="54" t="s">
        <v>2452</v>
      </c>
      <c r="D833" s="56" t="s">
        <v>155</v>
      </c>
      <c r="E833" s="58">
        <v>34578</v>
      </c>
      <c r="F833" s="60">
        <v>6134.03</v>
      </c>
    </row>
    <row r="834" spans="1:6" ht="12.75">
      <c r="A834" s="52">
        <v>831</v>
      </c>
      <c r="B834" s="54" t="s">
        <v>1026</v>
      </c>
      <c r="C834" s="54" t="s">
        <v>2453</v>
      </c>
      <c r="D834" s="56" t="s">
        <v>155</v>
      </c>
      <c r="E834" s="58">
        <v>34578</v>
      </c>
      <c r="F834" s="60">
        <v>1095096.33</v>
      </c>
    </row>
    <row r="835" spans="1:6" ht="12.75">
      <c r="A835" s="52">
        <v>832</v>
      </c>
      <c r="B835" s="54" t="s">
        <v>1027</v>
      </c>
      <c r="C835" s="54" t="s">
        <v>2454</v>
      </c>
      <c r="D835" s="56" t="s">
        <v>155</v>
      </c>
      <c r="E835" s="58">
        <v>32843</v>
      </c>
      <c r="F835" s="60">
        <v>201102.92</v>
      </c>
    </row>
    <row r="836" spans="1:6" ht="12.75">
      <c r="A836" s="52">
        <v>833</v>
      </c>
      <c r="B836" s="54" t="s">
        <v>1028</v>
      </c>
      <c r="C836" s="54" t="s">
        <v>2455</v>
      </c>
      <c r="D836" s="56" t="s">
        <v>155</v>
      </c>
      <c r="E836" s="58">
        <v>36161</v>
      </c>
      <c r="F836" s="60">
        <v>13378.84</v>
      </c>
    </row>
    <row r="837" spans="1:6" ht="12.75">
      <c r="A837" s="52">
        <v>834</v>
      </c>
      <c r="B837" s="54" t="s">
        <v>1029</v>
      </c>
      <c r="C837" s="54" t="s">
        <v>2456</v>
      </c>
      <c r="D837" s="56" t="s">
        <v>155</v>
      </c>
      <c r="E837" s="58">
        <v>36161</v>
      </c>
      <c r="F837" s="60">
        <v>4463.35</v>
      </c>
    </row>
    <row r="838" spans="1:6" ht="12.75">
      <c r="A838" s="52">
        <v>835</v>
      </c>
      <c r="B838" s="54" t="s">
        <v>1030</v>
      </c>
      <c r="C838" s="54" t="s">
        <v>2457</v>
      </c>
      <c r="D838" s="56" t="s">
        <v>155</v>
      </c>
      <c r="E838" s="58">
        <v>36161</v>
      </c>
      <c r="F838" s="60">
        <v>7136.08</v>
      </c>
    </row>
    <row r="839" spans="1:6" ht="12.75">
      <c r="A839" s="52">
        <v>836</v>
      </c>
      <c r="B839" s="54" t="s">
        <v>1031</v>
      </c>
      <c r="C839" s="54" t="s">
        <v>2458</v>
      </c>
      <c r="D839" s="56" t="s">
        <v>155</v>
      </c>
      <c r="E839" s="58">
        <v>36161</v>
      </c>
      <c r="F839" s="60">
        <v>4463.35</v>
      </c>
    </row>
    <row r="840" spans="1:6" ht="12.75">
      <c r="A840" s="52">
        <v>837</v>
      </c>
      <c r="B840" s="54" t="s">
        <v>1032</v>
      </c>
      <c r="C840" s="54" t="s">
        <v>2459</v>
      </c>
      <c r="D840" s="56" t="s">
        <v>155</v>
      </c>
      <c r="E840" s="58">
        <v>36161</v>
      </c>
      <c r="F840" s="60">
        <v>8916.49</v>
      </c>
    </row>
    <row r="841" spans="1:6" ht="12.75">
      <c r="A841" s="52">
        <v>838</v>
      </c>
      <c r="B841" s="54" t="s">
        <v>1033</v>
      </c>
      <c r="C841" s="54" t="s">
        <v>2460</v>
      </c>
      <c r="D841" s="56" t="s">
        <v>155</v>
      </c>
      <c r="E841" s="58">
        <v>36161</v>
      </c>
      <c r="F841" s="60">
        <v>8916.49</v>
      </c>
    </row>
    <row r="842" spans="1:6" ht="12.75">
      <c r="A842" s="52">
        <v>839</v>
      </c>
      <c r="B842" s="54" t="s">
        <v>1034</v>
      </c>
      <c r="C842" s="54" t="s">
        <v>2461</v>
      </c>
      <c r="D842" s="56" t="s">
        <v>155</v>
      </c>
      <c r="E842" s="58">
        <v>36161</v>
      </c>
      <c r="F842" s="60">
        <v>13378.84</v>
      </c>
    </row>
    <row r="843" spans="1:6" ht="12.75">
      <c r="A843" s="52">
        <v>840</v>
      </c>
      <c r="B843" s="54" t="s">
        <v>1035</v>
      </c>
      <c r="C843" s="54" t="s">
        <v>2462</v>
      </c>
      <c r="D843" s="56" t="s">
        <v>155</v>
      </c>
      <c r="E843" s="58">
        <v>36161</v>
      </c>
      <c r="F843" s="60">
        <v>26752.58</v>
      </c>
    </row>
    <row r="844" spans="1:6" ht="12.75">
      <c r="A844" s="52">
        <v>841</v>
      </c>
      <c r="B844" s="54" t="s">
        <v>1036</v>
      </c>
      <c r="C844" s="54" t="s">
        <v>2463</v>
      </c>
      <c r="D844" s="56" t="s">
        <v>155</v>
      </c>
      <c r="E844" s="58">
        <v>36161</v>
      </c>
      <c r="F844" s="60">
        <v>19957.99</v>
      </c>
    </row>
    <row r="845" spans="1:6" ht="12.75">
      <c r="A845" s="52">
        <v>842</v>
      </c>
      <c r="B845" s="54" t="s">
        <v>1037</v>
      </c>
      <c r="C845" s="54" t="s">
        <v>2464</v>
      </c>
      <c r="D845" s="56" t="s">
        <v>155</v>
      </c>
      <c r="E845" s="58">
        <v>36161</v>
      </c>
      <c r="F845" s="60">
        <v>33298.11</v>
      </c>
    </row>
    <row r="846" spans="1:6" ht="12.75">
      <c r="A846" s="52">
        <v>843</v>
      </c>
      <c r="B846" s="54" t="s">
        <v>1038</v>
      </c>
      <c r="C846" s="54" t="s">
        <v>2465</v>
      </c>
      <c r="D846" s="56" t="s">
        <v>155</v>
      </c>
      <c r="E846" s="58">
        <v>36161</v>
      </c>
      <c r="F846" s="60">
        <v>17623.97</v>
      </c>
    </row>
    <row r="847" spans="1:6" ht="12.75">
      <c r="A847" s="52">
        <v>844</v>
      </c>
      <c r="B847" s="54" t="s">
        <v>1039</v>
      </c>
      <c r="C847" s="54" t="s">
        <v>2466</v>
      </c>
      <c r="D847" s="56" t="s">
        <v>155</v>
      </c>
      <c r="E847" s="58">
        <v>36161</v>
      </c>
      <c r="F847" s="60">
        <v>6286.86</v>
      </c>
    </row>
    <row r="848" spans="1:6" ht="12.75">
      <c r="A848" s="52">
        <v>845</v>
      </c>
      <c r="B848" s="54" t="s">
        <v>1040</v>
      </c>
      <c r="C848" s="54" t="s">
        <v>2467</v>
      </c>
      <c r="D848" s="56" t="s">
        <v>155</v>
      </c>
      <c r="E848" s="58">
        <v>36161</v>
      </c>
      <c r="F848" s="60">
        <v>22293.01</v>
      </c>
    </row>
    <row r="849" spans="1:6" ht="12.75">
      <c r="A849" s="52">
        <v>846</v>
      </c>
      <c r="B849" s="54" t="s">
        <v>1041</v>
      </c>
      <c r="C849" s="54" t="s">
        <v>2468</v>
      </c>
      <c r="D849" s="56" t="s">
        <v>155</v>
      </c>
      <c r="E849" s="58">
        <v>19360</v>
      </c>
      <c r="F849" s="60">
        <v>0.94</v>
      </c>
    </row>
    <row r="850" spans="1:6" ht="12.75">
      <c r="A850" s="52">
        <v>847</v>
      </c>
      <c r="B850" s="54" t="s">
        <v>1042</v>
      </c>
      <c r="C850" s="54" t="s">
        <v>2469</v>
      </c>
      <c r="D850" s="56" t="s">
        <v>155</v>
      </c>
      <c r="E850" s="58">
        <v>24442</v>
      </c>
      <c r="F850" s="60">
        <v>189.47</v>
      </c>
    </row>
    <row r="851" spans="1:6" ht="12.75">
      <c r="A851" s="52">
        <v>848</v>
      </c>
      <c r="B851" s="54" t="s">
        <v>1043</v>
      </c>
      <c r="C851" s="54" t="s">
        <v>2470</v>
      </c>
      <c r="D851" s="56" t="s">
        <v>155</v>
      </c>
      <c r="E851" s="58">
        <v>30376</v>
      </c>
      <c r="F851" s="60">
        <v>13292.68</v>
      </c>
    </row>
    <row r="852" spans="1:6" ht="12.75">
      <c r="A852" s="52">
        <v>849</v>
      </c>
      <c r="B852" s="54" t="s">
        <v>1044</v>
      </c>
      <c r="C852" s="54" t="s">
        <v>2471</v>
      </c>
      <c r="D852" s="56" t="s">
        <v>155</v>
      </c>
      <c r="E852" s="58">
        <v>30286</v>
      </c>
      <c r="F852" s="60">
        <v>37518.78</v>
      </c>
    </row>
    <row r="853" spans="1:6" ht="12.75">
      <c r="A853" s="52">
        <v>850</v>
      </c>
      <c r="B853" s="54" t="s">
        <v>1045</v>
      </c>
      <c r="C853" s="54" t="s">
        <v>2472</v>
      </c>
      <c r="D853" s="56" t="s">
        <v>155</v>
      </c>
      <c r="E853" s="58">
        <v>34304</v>
      </c>
      <c r="F853" s="60">
        <v>786.2</v>
      </c>
    </row>
    <row r="854" spans="1:6" ht="12.75">
      <c r="A854" s="52">
        <v>851</v>
      </c>
      <c r="B854" s="54" t="s">
        <v>1046</v>
      </c>
      <c r="C854" s="54" t="s">
        <v>2473</v>
      </c>
      <c r="D854" s="56" t="s">
        <v>155</v>
      </c>
      <c r="E854" s="58">
        <v>27181</v>
      </c>
      <c r="F854" s="60">
        <v>48.67</v>
      </c>
    </row>
    <row r="855" spans="1:6" ht="12.75">
      <c r="A855" s="52">
        <v>852</v>
      </c>
      <c r="B855" s="54" t="s">
        <v>1047</v>
      </c>
      <c r="C855" s="54" t="s">
        <v>2474</v>
      </c>
      <c r="D855" s="56" t="s">
        <v>155</v>
      </c>
      <c r="E855" s="58">
        <v>27273</v>
      </c>
      <c r="F855" s="60">
        <v>714.45</v>
      </c>
    </row>
    <row r="856" spans="1:6" ht="12.75">
      <c r="A856" s="52">
        <v>853</v>
      </c>
      <c r="B856" s="54" t="s">
        <v>1048</v>
      </c>
      <c r="C856" s="54" t="s">
        <v>2475</v>
      </c>
      <c r="D856" s="56" t="s">
        <v>155</v>
      </c>
      <c r="E856" s="58">
        <v>27546</v>
      </c>
      <c r="F856" s="60">
        <v>7277.5</v>
      </c>
    </row>
    <row r="857" spans="1:6" ht="12.75">
      <c r="A857" s="52">
        <v>854</v>
      </c>
      <c r="B857" s="54" t="s">
        <v>1049</v>
      </c>
      <c r="C857" s="54" t="s">
        <v>2476</v>
      </c>
      <c r="D857" s="56" t="s">
        <v>155</v>
      </c>
      <c r="E857" s="58">
        <v>27546</v>
      </c>
      <c r="F857" s="60">
        <v>5582.47</v>
      </c>
    </row>
    <row r="858" spans="1:6" ht="12.75">
      <c r="A858" s="52">
        <v>855</v>
      </c>
      <c r="B858" s="54" t="s">
        <v>1050</v>
      </c>
      <c r="C858" s="54" t="s">
        <v>2477</v>
      </c>
      <c r="D858" s="56" t="s">
        <v>155</v>
      </c>
      <c r="E858" s="58">
        <v>27638</v>
      </c>
      <c r="F858" s="60">
        <v>651.8</v>
      </c>
    </row>
    <row r="859" spans="1:6" ht="12.75">
      <c r="A859" s="52">
        <v>856</v>
      </c>
      <c r="B859" s="54" t="s">
        <v>1051</v>
      </c>
      <c r="C859" s="54" t="s">
        <v>2478</v>
      </c>
      <c r="D859" s="56" t="s">
        <v>155</v>
      </c>
      <c r="E859" s="58">
        <v>27729</v>
      </c>
      <c r="F859" s="60">
        <v>29038.43</v>
      </c>
    </row>
    <row r="860" spans="1:6" ht="12.75">
      <c r="A860" s="52">
        <v>857</v>
      </c>
      <c r="B860" s="54" t="s">
        <v>1052</v>
      </c>
      <c r="C860" s="54" t="s">
        <v>2479</v>
      </c>
      <c r="D860" s="56" t="s">
        <v>155</v>
      </c>
      <c r="E860" s="58">
        <v>28095</v>
      </c>
      <c r="F860" s="60">
        <v>578.5</v>
      </c>
    </row>
    <row r="861" spans="1:6" ht="12.75">
      <c r="A861" s="52">
        <v>858</v>
      </c>
      <c r="B861" s="54" t="s">
        <v>1053</v>
      </c>
      <c r="C861" s="54" t="s">
        <v>2480</v>
      </c>
      <c r="D861" s="56" t="s">
        <v>155</v>
      </c>
      <c r="E861" s="58">
        <v>28642</v>
      </c>
      <c r="F861" s="60">
        <v>3.58</v>
      </c>
    </row>
    <row r="862" spans="1:6" ht="12.75">
      <c r="A862" s="52">
        <v>859</v>
      </c>
      <c r="B862" s="54" t="s">
        <v>1054</v>
      </c>
      <c r="C862" s="54" t="s">
        <v>2481</v>
      </c>
      <c r="D862" s="56" t="s">
        <v>155</v>
      </c>
      <c r="E862" s="58">
        <v>28642</v>
      </c>
      <c r="F862" s="60">
        <v>3.58</v>
      </c>
    </row>
    <row r="863" spans="1:6" ht="12.75">
      <c r="A863" s="52">
        <v>860</v>
      </c>
      <c r="B863" s="54" t="s">
        <v>1055</v>
      </c>
      <c r="C863" s="54" t="s">
        <v>2482</v>
      </c>
      <c r="D863" s="56" t="s">
        <v>155</v>
      </c>
      <c r="E863" s="58">
        <v>28642</v>
      </c>
      <c r="F863" s="60">
        <v>6.72</v>
      </c>
    </row>
    <row r="864" spans="1:6" ht="12.75">
      <c r="A864" s="52">
        <v>861</v>
      </c>
      <c r="B864" s="54" t="s">
        <v>1056</v>
      </c>
      <c r="C864" s="54" t="s">
        <v>2483</v>
      </c>
      <c r="D864" s="56" t="s">
        <v>155</v>
      </c>
      <c r="E864" s="58">
        <v>28642</v>
      </c>
      <c r="F864" s="60">
        <v>44.8</v>
      </c>
    </row>
    <row r="865" spans="1:6" ht="12.75">
      <c r="A865" s="52">
        <v>862</v>
      </c>
      <c r="B865" s="54" t="s">
        <v>1057</v>
      </c>
      <c r="C865" s="54" t="s">
        <v>2484</v>
      </c>
      <c r="D865" s="56" t="s">
        <v>155</v>
      </c>
      <c r="E865" s="58">
        <v>28642</v>
      </c>
      <c r="F865" s="60">
        <v>44.8</v>
      </c>
    </row>
    <row r="866" spans="1:6" ht="12.75">
      <c r="A866" s="52">
        <v>863</v>
      </c>
      <c r="B866" s="54" t="s">
        <v>1058</v>
      </c>
      <c r="C866" s="54" t="s">
        <v>2485</v>
      </c>
      <c r="D866" s="56" t="s">
        <v>155</v>
      </c>
      <c r="E866" s="58">
        <v>29556</v>
      </c>
      <c r="F866" s="60">
        <v>904.55</v>
      </c>
    </row>
    <row r="867" spans="1:6" ht="12.75">
      <c r="A867" s="52">
        <v>864</v>
      </c>
      <c r="B867" s="54" t="s">
        <v>1059</v>
      </c>
      <c r="C867" s="54" t="s">
        <v>2486</v>
      </c>
      <c r="D867" s="56" t="s">
        <v>155</v>
      </c>
      <c r="E867" s="58">
        <v>29556</v>
      </c>
      <c r="F867" s="60">
        <v>413765.57</v>
      </c>
    </row>
    <row r="868" spans="1:6" ht="12.75">
      <c r="A868" s="52">
        <v>865</v>
      </c>
      <c r="B868" s="54" t="s">
        <v>1060</v>
      </c>
      <c r="C868" s="54" t="s">
        <v>2487</v>
      </c>
      <c r="D868" s="56" t="s">
        <v>155</v>
      </c>
      <c r="E868" s="58">
        <v>29921</v>
      </c>
      <c r="F868" s="60">
        <v>5199.68</v>
      </c>
    </row>
    <row r="869" spans="1:6" ht="12.75">
      <c r="A869" s="52">
        <v>866</v>
      </c>
      <c r="B869" s="54" t="s">
        <v>1061</v>
      </c>
      <c r="C869" s="54" t="s">
        <v>2488</v>
      </c>
      <c r="D869" s="56" t="s">
        <v>155</v>
      </c>
      <c r="E869" s="58">
        <v>30011</v>
      </c>
      <c r="F869" s="60">
        <v>7100.17</v>
      </c>
    </row>
    <row r="870" spans="1:6" ht="12.75">
      <c r="A870" s="52">
        <v>867</v>
      </c>
      <c r="B870" s="54" t="s">
        <v>1062</v>
      </c>
      <c r="C870" s="54" t="s">
        <v>2489</v>
      </c>
      <c r="D870" s="56" t="s">
        <v>155</v>
      </c>
      <c r="E870" s="58">
        <v>27638</v>
      </c>
      <c r="F870" s="60">
        <v>3923.27</v>
      </c>
    </row>
    <row r="871" spans="1:6" ht="12.75">
      <c r="A871" s="52">
        <v>868</v>
      </c>
      <c r="B871" s="54" t="s">
        <v>1063</v>
      </c>
      <c r="C871" s="54" t="s">
        <v>2490</v>
      </c>
      <c r="D871" s="56" t="s">
        <v>155</v>
      </c>
      <c r="E871" s="58">
        <v>27638</v>
      </c>
      <c r="F871" s="60">
        <v>6.49</v>
      </c>
    </row>
    <row r="872" spans="1:6" ht="12.75">
      <c r="A872" s="52">
        <v>869</v>
      </c>
      <c r="B872" s="54" t="s">
        <v>1064</v>
      </c>
      <c r="C872" s="54" t="s">
        <v>2491</v>
      </c>
      <c r="D872" s="56" t="s">
        <v>155</v>
      </c>
      <c r="E872" s="58">
        <v>27638</v>
      </c>
      <c r="F872" s="60">
        <v>9.9</v>
      </c>
    </row>
    <row r="873" spans="1:6" ht="12.75">
      <c r="A873" s="52">
        <v>870</v>
      </c>
      <c r="B873" s="54" t="s">
        <v>1065</v>
      </c>
      <c r="C873" s="54" t="s">
        <v>2492</v>
      </c>
      <c r="D873" s="56" t="s">
        <v>155</v>
      </c>
      <c r="E873" s="58">
        <v>27638</v>
      </c>
      <c r="F873" s="60">
        <v>8.56</v>
      </c>
    </row>
    <row r="874" spans="1:6" ht="12.75">
      <c r="A874" s="52">
        <v>871</v>
      </c>
      <c r="B874" s="54" t="s">
        <v>1066</v>
      </c>
      <c r="C874" s="54" t="s">
        <v>2493</v>
      </c>
      <c r="D874" s="56" t="s">
        <v>155</v>
      </c>
      <c r="E874" s="58">
        <v>31048</v>
      </c>
      <c r="F874" s="60">
        <v>9756.67</v>
      </c>
    </row>
    <row r="875" spans="1:6" ht="12.75">
      <c r="A875" s="52">
        <v>872</v>
      </c>
      <c r="B875" s="54" t="s">
        <v>1067</v>
      </c>
      <c r="C875" s="54" t="s">
        <v>2494</v>
      </c>
      <c r="D875" s="56" t="s">
        <v>155</v>
      </c>
      <c r="E875" s="58">
        <v>31048</v>
      </c>
      <c r="F875" s="60">
        <v>12111.67</v>
      </c>
    </row>
    <row r="876" spans="1:6" ht="12.75">
      <c r="A876" s="52">
        <v>873</v>
      </c>
      <c r="B876" s="54" t="s">
        <v>1068</v>
      </c>
      <c r="C876" s="54" t="s">
        <v>2471</v>
      </c>
      <c r="D876" s="56" t="s">
        <v>155</v>
      </c>
      <c r="E876" s="58">
        <v>33939</v>
      </c>
      <c r="F876" s="60">
        <v>595.26</v>
      </c>
    </row>
    <row r="877" spans="1:6" ht="12.75">
      <c r="A877" s="52">
        <v>874</v>
      </c>
      <c r="B877" s="54" t="s">
        <v>1069</v>
      </c>
      <c r="C877" s="54" t="s">
        <v>2495</v>
      </c>
      <c r="D877" s="56" t="s">
        <v>155</v>
      </c>
      <c r="E877" s="58">
        <v>22981</v>
      </c>
      <c r="F877" s="60">
        <v>23.41</v>
      </c>
    </row>
    <row r="878" spans="1:6" ht="12.75">
      <c r="A878" s="52">
        <v>875</v>
      </c>
      <c r="B878" s="54" t="s">
        <v>1070</v>
      </c>
      <c r="C878" s="54" t="s">
        <v>2496</v>
      </c>
      <c r="D878" s="56" t="s">
        <v>155</v>
      </c>
      <c r="E878" s="58">
        <v>25538</v>
      </c>
      <c r="F878" s="60">
        <v>324.86</v>
      </c>
    </row>
    <row r="879" spans="1:6" ht="12.75">
      <c r="A879" s="52">
        <v>876</v>
      </c>
      <c r="B879" s="54" t="s">
        <v>1071</v>
      </c>
      <c r="C879" s="54" t="s">
        <v>2497</v>
      </c>
      <c r="D879" s="56" t="s">
        <v>155</v>
      </c>
      <c r="E879" s="58">
        <v>31382</v>
      </c>
      <c r="F879" s="60">
        <v>10838</v>
      </c>
    </row>
    <row r="880" spans="1:6" ht="12.75">
      <c r="A880" s="52">
        <v>877</v>
      </c>
      <c r="B880" s="54" t="s">
        <v>1072</v>
      </c>
      <c r="C880" s="54" t="s">
        <v>2497</v>
      </c>
      <c r="D880" s="56" t="s">
        <v>155</v>
      </c>
      <c r="E880" s="58">
        <v>31382</v>
      </c>
      <c r="F880" s="60">
        <v>12852.79</v>
      </c>
    </row>
    <row r="881" spans="1:6" ht="12.75">
      <c r="A881" s="52">
        <v>878</v>
      </c>
      <c r="B881" s="54" t="s">
        <v>1073</v>
      </c>
      <c r="C881" s="54" t="s">
        <v>2497</v>
      </c>
      <c r="D881" s="56" t="s">
        <v>155</v>
      </c>
      <c r="E881" s="58">
        <v>29921</v>
      </c>
      <c r="F881" s="60">
        <v>17682.17</v>
      </c>
    </row>
    <row r="882" spans="1:6" ht="12.75">
      <c r="A882" s="52">
        <v>879</v>
      </c>
      <c r="B882" s="54" t="s">
        <v>1074</v>
      </c>
      <c r="C882" s="54" t="s">
        <v>2497</v>
      </c>
      <c r="D882" s="56" t="s">
        <v>155</v>
      </c>
      <c r="E882" s="58">
        <v>29556</v>
      </c>
      <c r="F882" s="60">
        <v>44792.98</v>
      </c>
    </row>
    <row r="883" spans="1:6" ht="12.75">
      <c r="A883" s="52">
        <v>880</v>
      </c>
      <c r="B883" s="54" t="s">
        <v>1075</v>
      </c>
      <c r="C883" s="54" t="s">
        <v>2498</v>
      </c>
      <c r="D883" s="56" t="s">
        <v>155</v>
      </c>
      <c r="E883" s="58">
        <v>32112</v>
      </c>
      <c r="F883" s="60">
        <v>1044024.11</v>
      </c>
    </row>
    <row r="884" spans="1:6" ht="12.75">
      <c r="A884" s="52">
        <v>881</v>
      </c>
      <c r="B884" s="54" t="s">
        <v>1076</v>
      </c>
      <c r="C884" s="54" t="s">
        <v>2499</v>
      </c>
      <c r="D884" s="56" t="s">
        <v>155</v>
      </c>
      <c r="E884" s="58">
        <v>29738</v>
      </c>
      <c r="F884" s="60">
        <v>69789.54</v>
      </c>
    </row>
    <row r="885" spans="1:6" ht="12.75">
      <c r="A885" s="52">
        <v>882</v>
      </c>
      <c r="B885" s="54" t="s">
        <v>1077</v>
      </c>
      <c r="C885" s="54" t="s">
        <v>2500</v>
      </c>
      <c r="D885" s="56" t="s">
        <v>155</v>
      </c>
      <c r="E885" s="58">
        <v>29799</v>
      </c>
      <c r="F885" s="60">
        <v>134.5</v>
      </c>
    </row>
    <row r="886" spans="1:6" ht="12.75">
      <c r="A886" s="52">
        <v>883</v>
      </c>
      <c r="B886" s="54" t="s">
        <v>1078</v>
      </c>
      <c r="C886" s="54" t="s">
        <v>2501</v>
      </c>
      <c r="D886" s="56" t="s">
        <v>155</v>
      </c>
      <c r="E886" s="58">
        <v>29190</v>
      </c>
      <c r="F886" s="60">
        <v>953896.08</v>
      </c>
    </row>
    <row r="887" spans="1:6" ht="12.75">
      <c r="A887" s="52">
        <v>884</v>
      </c>
      <c r="B887" s="54" t="s">
        <v>1079</v>
      </c>
      <c r="C887" s="54" t="s">
        <v>2502</v>
      </c>
      <c r="D887" s="56" t="s">
        <v>155</v>
      </c>
      <c r="E887" s="58">
        <v>21885</v>
      </c>
      <c r="F887" s="60">
        <v>164912.42</v>
      </c>
    </row>
    <row r="888" spans="1:6" ht="12.75">
      <c r="A888" s="52">
        <v>885</v>
      </c>
      <c r="B888" s="54" t="s">
        <v>1080</v>
      </c>
      <c r="C888" s="54" t="s">
        <v>2503</v>
      </c>
      <c r="D888" s="56" t="s">
        <v>155</v>
      </c>
      <c r="E888" s="58">
        <v>21155</v>
      </c>
      <c r="F888" s="60">
        <v>184500.1</v>
      </c>
    </row>
    <row r="889" spans="1:6" ht="12.75">
      <c r="A889" s="52">
        <v>886</v>
      </c>
      <c r="B889" s="54" t="s">
        <v>1081</v>
      </c>
      <c r="C889" s="54" t="s">
        <v>2471</v>
      </c>
      <c r="D889" s="56" t="s">
        <v>155</v>
      </c>
      <c r="E889" s="58">
        <v>33939</v>
      </c>
      <c r="F889" s="60">
        <v>595.26</v>
      </c>
    </row>
    <row r="890" spans="1:6" ht="12.75">
      <c r="A890" s="52">
        <v>887</v>
      </c>
      <c r="B890" s="54" t="s">
        <v>1082</v>
      </c>
      <c r="C890" s="54" t="s">
        <v>2471</v>
      </c>
      <c r="D890" s="56" t="s">
        <v>155</v>
      </c>
      <c r="E890" s="58">
        <v>33939</v>
      </c>
      <c r="F890" s="60">
        <v>2552.19</v>
      </c>
    </row>
    <row r="891" spans="1:6" ht="12.75">
      <c r="A891" s="52">
        <v>888</v>
      </c>
      <c r="B891" s="54" t="s">
        <v>1083</v>
      </c>
      <c r="C891" s="54" t="s">
        <v>2471</v>
      </c>
      <c r="D891" s="56" t="s">
        <v>155</v>
      </c>
      <c r="E891" s="58">
        <v>33573</v>
      </c>
      <c r="F891" s="60">
        <v>1751.57</v>
      </c>
    </row>
    <row r="892" spans="1:6" ht="12.75">
      <c r="A892" s="52">
        <v>889</v>
      </c>
      <c r="B892" s="54" t="s">
        <v>1084</v>
      </c>
      <c r="C892" s="54" t="s">
        <v>2471</v>
      </c>
      <c r="D892" s="56" t="s">
        <v>155</v>
      </c>
      <c r="E892" s="58">
        <v>33573</v>
      </c>
      <c r="F892" s="60">
        <v>1614</v>
      </c>
    </row>
    <row r="893" spans="1:6" ht="12.75">
      <c r="A893" s="52">
        <v>890</v>
      </c>
      <c r="B893" s="54" t="s">
        <v>1085</v>
      </c>
      <c r="C893" s="54" t="s">
        <v>2471</v>
      </c>
      <c r="D893" s="56" t="s">
        <v>155</v>
      </c>
      <c r="E893" s="58">
        <v>33573</v>
      </c>
      <c r="F893" s="60">
        <v>3938.28</v>
      </c>
    </row>
    <row r="894" spans="1:6" ht="12.75">
      <c r="A894" s="52">
        <v>891</v>
      </c>
      <c r="B894" s="54" t="s">
        <v>1086</v>
      </c>
      <c r="C894" s="54" t="s">
        <v>2471</v>
      </c>
      <c r="D894" s="56" t="s">
        <v>155</v>
      </c>
      <c r="E894" s="58">
        <v>33573</v>
      </c>
      <c r="F894" s="60">
        <v>3623.14</v>
      </c>
    </row>
    <row r="895" spans="1:6" ht="12.75">
      <c r="A895" s="52">
        <v>892</v>
      </c>
      <c r="B895" s="54" t="s">
        <v>1087</v>
      </c>
      <c r="C895" s="54" t="s">
        <v>2471</v>
      </c>
      <c r="D895" s="56" t="s">
        <v>155</v>
      </c>
      <c r="E895" s="58">
        <v>33573</v>
      </c>
      <c r="F895" s="60">
        <v>2302.28</v>
      </c>
    </row>
    <row r="896" spans="1:6" ht="12.75">
      <c r="A896" s="52">
        <v>893</v>
      </c>
      <c r="B896" s="54" t="s">
        <v>1088</v>
      </c>
      <c r="C896" s="54" t="s">
        <v>2471</v>
      </c>
      <c r="D896" s="56" t="s">
        <v>155</v>
      </c>
      <c r="E896" s="58">
        <v>33573</v>
      </c>
      <c r="F896" s="60">
        <v>4512.48</v>
      </c>
    </row>
    <row r="897" spans="1:6" ht="12.75">
      <c r="A897" s="52">
        <v>894</v>
      </c>
      <c r="B897" s="54" t="s">
        <v>1089</v>
      </c>
      <c r="C897" s="54" t="s">
        <v>2471</v>
      </c>
      <c r="D897" s="56" t="s">
        <v>155</v>
      </c>
      <c r="E897" s="58">
        <v>33573</v>
      </c>
      <c r="F897" s="60">
        <v>2493.62</v>
      </c>
    </row>
    <row r="898" spans="1:6" ht="12.75">
      <c r="A898" s="52">
        <v>895</v>
      </c>
      <c r="B898" s="54" t="s">
        <v>1090</v>
      </c>
      <c r="C898" s="54" t="s">
        <v>2471</v>
      </c>
      <c r="D898" s="56" t="s">
        <v>155</v>
      </c>
      <c r="E898" s="58">
        <v>33573</v>
      </c>
      <c r="F898" s="60">
        <v>1431.54</v>
      </c>
    </row>
    <row r="899" spans="1:6" ht="12.75">
      <c r="A899" s="52">
        <v>896</v>
      </c>
      <c r="B899" s="54" t="s">
        <v>1091</v>
      </c>
      <c r="C899" s="54" t="s">
        <v>2471</v>
      </c>
      <c r="D899" s="56" t="s">
        <v>155</v>
      </c>
      <c r="E899" s="58">
        <v>33573</v>
      </c>
      <c r="F899" s="60">
        <v>3978.38</v>
      </c>
    </row>
    <row r="900" spans="1:6" ht="12.75">
      <c r="A900" s="52">
        <v>897</v>
      </c>
      <c r="B900" s="54" t="s">
        <v>1092</v>
      </c>
      <c r="C900" s="54" t="s">
        <v>2504</v>
      </c>
      <c r="D900" s="56" t="s">
        <v>155</v>
      </c>
      <c r="E900" s="58">
        <v>32843</v>
      </c>
      <c r="F900" s="60">
        <v>1251.95</v>
      </c>
    </row>
    <row r="901" spans="1:6" ht="12.75">
      <c r="A901" s="52">
        <v>898</v>
      </c>
      <c r="B901" s="54" t="s">
        <v>1093</v>
      </c>
      <c r="C901" s="54" t="s">
        <v>2471</v>
      </c>
      <c r="D901" s="56" t="s">
        <v>155</v>
      </c>
      <c r="E901" s="58">
        <v>32843</v>
      </c>
      <c r="F901" s="60">
        <v>6385.71</v>
      </c>
    </row>
    <row r="902" spans="1:6" ht="12.75">
      <c r="A902" s="52">
        <v>899</v>
      </c>
      <c r="B902" s="54" t="s">
        <v>1094</v>
      </c>
      <c r="C902" s="54" t="s">
        <v>2505</v>
      </c>
      <c r="D902" s="56" t="s">
        <v>155</v>
      </c>
      <c r="E902" s="58">
        <v>32843</v>
      </c>
      <c r="F902" s="60">
        <v>4856.83</v>
      </c>
    </row>
    <row r="903" spans="1:6" ht="12.75">
      <c r="A903" s="52">
        <v>900</v>
      </c>
      <c r="B903" s="54" t="s">
        <v>1095</v>
      </c>
      <c r="C903" s="54" t="s">
        <v>2471</v>
      </c>
      <c r="D903" s="56" t="s">
        <v>155</v>
      </c>
      <c r="E903" s="58">
        <v>32843</v>
      </c>
      <c r="F903" s="60">
        <v>8913.95</v>
      </c>
    </row>
    <row r="904" spans="1:6" ht="12.75">
      <c r="A904" s="52">
        <v>901</v>
      </c>
      <c r="B904" s="54" t="s">
        <v>1096</v>
      </c>
      <c r="C904" s="54" t="s">
        <v>2471</v>
      </c>
      <c r="D904" s="56" t="s">
        <v>155</v>
      </c>
      <c r="E904" s="58">
        <v>32843</v>
      </c>
      <c r="F904" s="60">
        <v>4721.56</v>
      </c>
    </row>
    <row r="905" spans="1:6" ht="12.75">
      <c r="A905" s="52">
        <v>902</v>
      </c>
      <c r="B905" s="54" t="s">
        <v>1097</v>
      </c>
      <c r="C905" s="54" t="s">
        <v>2471</v>
      </c>
      <c r="D905" s="56" t="s">
        <v>155</v>
      </c>
      <c r="E905" s="58">
        <v>32843</v>
      </c>
      <c r="F905" s="60">
        <v>6698.44</v>
      </c>
    </row>
    <row r="906" spans="1:6" ht="12.75">
      <c r="A906" s="52">
        <v>903</v>
      </c>
      <c r="B906" s="54" t="s">
        <v>1098</v>
      </c>
      <c r="C906" s="54" t="s">
        <v>2471</v>
      </c>
      <c r="D906" s="56" t="s">
        <v>155</v>
      </c>
      <c r="E906" s="58">
        <v>32843</v>
      </c>
      <c r="F906" s="60">
        <v>9594.15</v>
      </c>
    </row>
    <row r="907" spans="1:6" ht="12.75">
      <c r="A907" s="52">
        <v>904</v>
      </c>
      <c r="B907" s="54" t="s">
        <v>1099</v>
      </c>
      <c r="C907" s="54" t="s">
        <v>2471</v>
      </c>
      <c r="D907" s="56" t="s">
        <v>155</v>
      </c>
      <c r="E907" s="58">
        <v>32478</v>
      </c>
      <c r="F907" s="60">
        <v>1769.1</v>
      </c>
    </row>
    <row r="908" spans="1:6" ht="12.75">
      <c r="A908" s="52">
        <v>905</v>
      </c>
      <c r="B908" s="54" t="s">
        <v>1100</v>
      </c>
      <c r="C908" s="54" t="s">
        <v>2471</v>
      </c>
      <c r="D908" s="56" t="s">
        <v>155</v>
      </c>
      <c r="E908" s="58">
        <v>28825</v>
      </c>
      <c r="F908" s="60">
        <v>73515.9</v>
      </c>
    </row>
    <row r="909" spans="1:6" ht="12.75">
      <c r="A909" s="52">
        <v>906</v>
      </c>
      <c r="B909" s="54" t="s">
        <v>1101</v>
      </c>
      <c r="C909" s="54" t="s">
        <v>2471</v>
      </c>
      <c r="D909" s="56" t="s">
        <v>155</v>
      </c>
      <c r="E909" s="58">
        <v>32112</v>
      </c>
      <c r="F909" s="60">
        <v>970.03</v>
      </c>
    </row>
    <row r="910" spans="1:6" ht="12.75">
      <c r="A910" s="52">
        <v>907</v>
      </c>
      <c r="B910" s="54" t="s">
        <v>1102</v>
      </c>
      <c r="C910" s="54" t="s">
        <v>2471</v>
      </c>
      <c r="D910" s="56" t="s">
        <v>155</v>
      </c>
      <c r="E910" s="58">
        <v>32112</v>
      </c>
      <c r="F910" s="60">
        <v>9643.57</v>
      </c>
    </row>
    <row r="911" spans="1:6" ht="12.75">
      <c r="A911" s="52">
        <v>908</v>
      </c>
      <c r="B911" s="54" t="s">
        <v>1103</v>
      </c>
      <c r="C911" s="54" t="s">
        <v>2471</v>
      </c>
      <c r="D911" s="56" t="s">
        <v>155</v>
      </c>
      <c r="E911" s="58">
        <v>32478</v>
      </c>
      <c r="F911" s="60">
        <v>3988.02</v>
      </c>
    </row>
    <row r="912" spans="1:6" ht="12.75">
      <c r="A912" s="52">
        <v>909</v>
      </c>
      <c r="B912" s="54" t="s">
        <v>1104</v>
      </c>
      <c r="C912" s="54" t="s">
        <v>2471</v>
      </c>
      <c r="D912" s="56" t="s">
        <v>155</v>
      </c>
      <c r="E912" s="58">
        <v>32021</v>
      </c>
      <c r="F912" s="60">
        <v>1194.81</v>
      </c>
    </row>
    <row r="913" spans="1:6" ht="12.75">
      <c r="A913" s="52">
        <v>910</v>
      </c>
      <c r="B913" s="54" t="s">
        <v>1105</v>
      </c>
      <c r="C913" s="54" t="s">
        <v>2471</v>
      </c>
      <c r="D913" s="56" t="s">
        <v>155</v>
      </c>
      <c r="E913" s="58">
        <v>32021</v>
      </c>
      <c r="F913" s="60">
        <v>5470.64</v>
      </c>
    </row>
    <row r="914" spans="1:6" ht="12.75">
      <c r="A914" s="52">
        <v>911</v>
      </c>
      <c r="B914" s="54" t="s">
        <v>1106</v>
      </c>
      <c r="C914" s="54" t="s">
        <v>2471</v>
      </c>
      <c r="D914" s="56" t="s">
        <v>155</v>
      </c>
      <c r="E914" s="58">
        <v>32021</v>
      </c>
      <c r="F914" s="60">
        <v>2619.25</v>
      </c>
    </row>
    <row r="915" spans="1:6" ht="12.75">
      <c r="A915" s="52">
        <v>912</v>
      </c>
      <c r="B915" s="54" t="s">
        <v>1107</v>
      </c>
      <c r="C915" s="54" t="s">
        <v>2471</v>
      </c>
      <c r="D915" s="56" t="s">
        <v>155</v>
      </c>
      <c r="E915" s="58">
        <v>31747</v>
      </c>
      <c r="F915" s="60">
        <v>13314.06</v>
      </c>
    </row>
    <row r="916" spans="1:6" ht="12.75">
      <c r="A916" s="52">
        <v>913</v>
      </c>
      <c r="B916" s="54" t="s">
        <v>1108</v>
      </c>
      <c r="C916" s="54" t="s">
        <v>2471</v>
      </c>
      <c r="D916" s="56" t="s">
        <v>155</v>
      </c>
      <c r="E916" s="58">
        <v>31747</v>
      </c>
      <c r="F916" s="60">
        <v>10921.96</v>
      </c>
    </row>
    <row r="917" spans="1:6" ht="12.75">
      <c r="A917" s="52">
        <v>914</v>
      </c>
      <c r="B917" s="54" t="s">
        <v>1109</v>
      </c>
      <c r="C917" s="54" t="s">
        <v>2471</v>
      </c>
      <c r="D917" s="56" t="s">
        <v>155</v>
      </c>
      <c r="E917" s="58">
        <v>31656</v>
      </c>
      <c r="F917" s="60">
        <v>59325.46</v>
      </c>
    </row>
    <row r="918" spans="1:6" ht="12.75">
      <c r="A918" s="52">
        <v>915</v>
      </c>
      <c r="B918" s="54" t="s">
        <v>1110</v>
      </c>
      <c r="C918" s="54" t="s">
        <v>2471</v>
      </c>
      <c r="D918" s="56" t="s">
        <v>155</v>
      </c>
      <c r="E918" s="58">
        <v>31656</v>
      </c>
      <c r="F918" s="60">
        <v>59501.62</v>
      </c>
    </row>
    <row r="919" spans="1:6" ht="12.75">
      <c r="A919" s="52">
        <v>916</v>
      </c>
      <c r="B919" s="54" t="s">
        <v>1111</v>
      </c>
      <c r="C919" s="54" t="s">
        <v>2471</v>
      </c>
      <c r="D919" s="56" t="s">
        <v>155</v>
      </c>
      <c r="E919" s="58">
        <v>31656</v>
      </c>
      <c r="F919" s="60">
        <v>10134.38</v>
      </c>
    </row>
    <row r="920" spans="1:6" ht="12.75">
      <c r="A920" s="52">
        <v>917</v>
      </c>
      <c r="B920" s="54" t="s">
        <v>1112</v>
      </c>
      <c r="C920" s="54" t="s">
        <v>2471</v>
      </c>
      <c r="D920" s="56" t="s">
        <v>155</v>
      </c>
      <c r="E920" s="58">
        <v>31107</v>
      </c>
      <c r="F920" s="60">
        <v>5457.14</v>
      </c>
    </row>
    <row r="921" spans="1:6" ht="12.75">
      <c r="A921" s="52">
        <v>918</v>
      </c>
      <c r="B921" s="54" t="s">
        <v>1113</v>
      </c>
      <c r="C921" s="54" t="s">
        <v>2471</v>
      </c>
      <c r="D921" s="56" t="s">
        <v>155</v>
      </c>
      <c r="E921" s="58">
        <v>31107</v>
      </c>
      <c r="F921" s="60">
        <v>28994.07</v>
      </c>
    </row>
    <row r="922" spans="1:6" ht="12.75">
      <c r="A922" s="52">
        <v>919</v>
      </c>
      <c r="B922" s="54" t="s">
        <v>1114</v>
      </c>
      <c r="C922" s="54" t="s">
        <v>2471</v>
      </c>
      <c r="D922" s="56" t="s">
        <v>155</v>
      </c>
      <c r="E922" s="58">
        <v>31107</v>
      </c>
      <c r="F922" s="60">
        <v>14373.5</v>
      </c>
    </row>
    <row r="923" spans="1:6" ht="12.75">
      <c r="A923" s="52">
        <v>920</v>
      </c>
      <c r="B923" s="54" t="s">
        <v>1115</v>
      </c>
      <c r="C923" s="54" t="s">
        <v>2471</v>
      </c>
      <c r="D923" s="56" t="s">
        <v>155</v>
      </c>
      <c r="E923" s="58">
        <v>30926</v>
      </c>
      <c r="F923" s="60">
        <v>75976.66</v>
      </c>
    </row>
    <row r="924" spans="1:6" ht="12.75">
      <c r="A924" s="52">
        <v>921</v>
      </c>
      <c r="B924" s="54" t="s">
        <v>1116</v>
      </c>
      <c r="C924" s="54" t="s">
        <v>2471</v>
      </c>
      <c r="D924" s="56" t="s">
        <v>155</v>
      </c>
      <c r="E924" s="58">
        <v>30926</v>
      </c>
      <c r="F924" s="60">
        <v>60885.61</v>
      </c>
    </row>
    <row r="925" spans="1:6" ht="12.75">
      <c r="A925" s="52">
        <v>922</v>
      </c>
      <c r="B925" s="54" t="s">
        <v>1117</v>
      </c>
      <c r="C925" s="54" t="s">
        <v>2471</v>
      </c>
      <c r="D925" s="56" t="s">
        <v>155</v>
      </c>
      <c r="E925" s="58">
        <v>30164</v>
      </c>
      <c r="F925" s="60">
        <v>118334.61</v>
      </c>
    </row>
    <row r="926" spans="1:6" ht="12.75">
      <c r="A926" s="52">
        <v>923</v>
      </c>
      <c r="B926" s="54" t="s">
        <v>1118</v>
      </c>
      <c r="C926" s="54" t="s">
        <v>2471</v>
      </c>
      <c r="D926" s="56" t="s">
        <v>155</v>
      </c>
      <c r="E926" s="58">
        <v>30133</v>
      </c>
      <c r="F926" s="60">
        <v>43255.41</v>
      </c>
    </row>
    <row r="927" spans="1:6" ht="12.75">
      <c r="A927" s="52">
        <v>924</v>
      </c>
      <c r="B927" s="54" t="s">
        <v>1119</v>
      </c>
      <c r="C927" s="54" t="s">
        <v>2471</v>
      </c>
      <c r="D927" s="56" t="s">
        <v>155</v>
      </c>
      <c r="E927" s="58">
        <v>29921</v>
      </c>
      <c r="F927" s="60">
        <v>174610.4</v>
      </c>
    </row>
    <row r="928" spans="1:6" ht="12.75">
      <c r="A928" s="52">
        <v>925</v>
      </c>
      <c r="B928" s="54" t="s">
        <v>1120</v>
      </c>
      <c r="C928" s="54" t="s">
        <v>195</v>
      </c>
      <c r="D928" s="56" t="s">
        <v>155</v>
      </c>
      <c r="E928" s="58">
        <v>29738</v>
      </c>
      <c r="F928" s="60">
        <v>312868.7</v>
      </c>
    </row>
    <row r="929" spans="1:6" ht="12.75">
      <c r="A929" s="52">
        <v>926</v>
      </c>
      <c r="B929" s="54" t="s">
        <v>1121</v>
      </c>
      <c r="C929" s="54" t="s">
        <v>195</v>
      </c>
      <c r="D929" s="56" t="s">
        <v>155</v>
      </c>
      <c r="E929" s="58">
        <v>29556</v>
      </c>
      <c r="F929" s="60">
        <v>126580.07</v>
      </c>
    </row>
    <row r="930" spans="1:6" ht="12.75">
      <c r="A930" s="52">
        <v>927</v>
      </c>
      <c r="B930" s="54" t="s">
        <v>1122</v>
      </c>
      <c r="C930" s="54" t="s">
        <v>195</v>
      </c>
      <c r="D930" s="56" t="s">
        <v>155</v>
      </c>
      <c r="E930" s="58">
        <v>29160</v>
      </c>
      <c r="F930" s="60">
        <v>144741.38</v>
      </c>
    </row>
    <row r="931" spans="1:6" ht="12.75">
      <c r="A931" s="52">
        <v>928</v>
      </c>
      <c r="B931" s="54" t="s">
        <v>1123</v>
      </c>
      <c r="C931" s="54" t="s">
        <v>2471</v>
      </c>
      <c r="D931" s="56" t="s">
        <v>155</v>
      </c>
      <c r="E931" s="58">
        <v>28976</v>
      </c>
      <c r="F931" s="60">
        <v>3115.82</v>
      </c>
    </row>
    <row r="932" spans="1:6" ht="12.75">
      <c r="A932" s="52">
        <v>929</v>
      </c>
      <c r="B932" s="54" t="s">
        <v>1124</v>
      </c>
      <c r="C932" s="54" t="s">
        <v>2471</v>
      </c>
      <c r="D932" s="56" t="s">
        <v>155</v>
      </c>
      <c r="E932" s="58">
        <v>28976</v>
      </c>
      <c r="F932" s="60">
        <v>26073.14</v>
      </c>
    </row>
    <row r="933" spans="1:6" ht="12.75">
      <c r="A933" s="52">
        <v>930</v>
      </c>
      <c r="B933" s="54" t="s">
        <v>1125</v>
      </c>
      <c r="C933" s="54" t="s">
        <v>2471</v>
      </c>
      <c r="D933" s="56" t="s">
        <v>155</v>
      </c>
      <c r="E933" s="58">
        <v>28976</v>
      </c>
      <c r="F933" s="60">
        <v>74018.07</v>
      </c>
    </row>
    <row r="934" spans="1:6" ht="12.75">
      <c r="A934" s="52">
        <v>931</v>
      </c>
      <c r="B934" s="54" t="s">
        <v>1126</v>
      </c>
      <c r="C934" s="54" t="s">
        <v>2471</v>
      </c>
      <c r="D934" s="56" t="s">
        <v>155</v>
      </c>
      <c r="E934" s="58">
        <v>28976</v>
      </c>
      <c r="F934" s="60">
        <v>43606.92</v>
      </c>
    </row>
    <row r="935" spans="1:6" ht="12.75">
      <c r="A935" s="52">
        <v>932</v>
      </c>
      <c r="B935" s="54" t="s">
        <v>1127</v>
      </c>
      <c r="C935" s="54" t="s">
        <v>2471</v>
      </c>
      <c r="D935" s="56" t="s">
        <v>155</v>
      </c>
      <c r="E935" s="58">
        <v>28825</v>
      </c>
      <c r="F935" s="60">
        <v>60439.64</v>
      </c>
    </row>
    <row r="936" spans="1:6" ht="12.75">
      <c r="A936" s="52">
        <v>933</v>
      </c>
      <c r="B936" s="54" t="s">
        <v>1128</v>
      </c>
      <c r="C936" s="54" t="s">
        <v>2506</v>
      </c>
      <c r="D936" s="56" t="s">
        <v>155</v>
      </c>
      <c r="E936" s="58">
        <v>28825</v>
      </c>
      <c r="F936" s="60">
        <v>15325.34</v>
      </c>
    </row>
    <row r="937" spans="1:6" ht="12.75">
      <c r="A937" s="52">
        <v>934</v>
      </c>
      <c r="B937" s="54" t="s">
        <v>1129</v>
      </c>
      <c r="C937" s="54" t="s">
        <v>2471</v>
      </c>
      <c r="D937" s="56" t="s">
        <v>155</v>
      </c>
      <c r="E937" s="58">
        <v>28642</v>
      </c>
      <c r="F937" s="60">
        <v>2294</v>
      </c>
    </row>
    <row r="938" spans="1:6" ht="12.75">
      <c r="A938" s="52">
        <v>935</v>
      </c>
      <c r="B938" s="54" t="s">
        <v>1130</v>
      </c>
      <c r="C938" s="54" t="s">
        <v>2471</v>
      </c>
      <c r="D938" s="56" t="s">
        <v>155</v>
      </c>
      <c r="E938" s="58">
        <v>28642</v>
      </c>
      <c r="F938" s="60">
        <v>1359.99</v>
      </c>
    </row>
    <row r="939" spans="1:6" ht="12.75">
      <c r="A939" s="52">
        <v>936</v>
      </c>
      <c r="B939" s="54" t="s">
        <v>1131</v>
      </c>
      <c r="C939" s="54" t="s">
        <v>2471</v>
      </c>
      <c r="D939" s="56" t="s">
        <v>155</v>
      </c>
      <c r="E939" s="58">
        <v>28185</v>
      </c>
      <c r="F939" s="60">
        <v>4730.96</v>
      </c>
    </row>
    <row r="940" spans="1:6" ht="12.75">
      <c r="A940" s="52">
        <v>937</v>
      </c>
      <c r="B940" s="54" t="s">
        <v>1132</v>
      </c>
      <c r="C940" s="54" t="s">
        <v>2471</v>
      </c>
      <c r="D940" s="56" t="s">
        <v>155</v>
      </c>
      <c r="E940" s="58">
        <v>27729</v>
      </c>
      <c r="F940" s="60">
        <v>2125.42</v>
      </c>
    </row>
    <row r="941" spans="1:6" ht="12.75">
      <c r="A941" s="52">
        <v>938</v>
      </c>
      <c r="B941" s="54" t="s">
        <v>1133</v>
      </c>
      <c r="C941" s="54" t="s">
        <v>2471</v>
      </c>
      <c r="D941" s="56" t="s">
        <v>155</v>
      </c>
      <c r="E941" s="58">
        <v>27729</v>
      </c>
      <c r="F941" s="60">
        <v>3179.37</v>
      </c>
    </row>
    <row r="942" spans="1:6" ht="12.75">
      <c r="A942" s="52">
        <v>939</v>
      </c>
      <c r="B942" s="54" t="s">
        <v>1134</v>
      </c>
      <c r="C942" s="54" t="s">
        <v>2471</v>
      </c>
      <c r="D942" s="56" t="s">
        <v>155</v>
      </c>
      <c r="E942" s="58">
        <v>27729</v>
      </c>
      <c r="F942" s="60">
        <v>2903.79</v>
      </c>
    </row>
    <row r="943" spans="1:6" ht="12.75">
      <c r="A943" s="52">
        <v>940</v>
      </c>
      <c r="B943" s="54" t="s">
        <v>1135</v>
      </c>
      <c r="C943" s="54" t="s">
        <v>2471</v>
      </c>
      <c r="D943" s="56" t="s">
        <v>155</v>
      </c>
      <c r="E943" s="58">
        <v>27729</v>
      </c>
      <c r="F943" s="60">
        <v>1070.7</v>
      </c>
    </row>
    <row r="944" spans="1:6" ht="12.75">
      <c r="A944" s="52">
        <v>941</v>
      </c>
      <c r="B944" s="54" t="s">
        <v>1136</v>
      </c>
      <c r="C944" s="54" t="s">
        <v>2471</v>
      </c>
      <c r="D944" s="56" t="s">
        <v>155</v>
      </c>
      <c r="E944" s="58">
        <v>27729</v>
      </c>
      <c r="F944" s="60">
        <v>5084.68</v>
      </c>
    </row>
    <row r="945" spans="1:6" ht="12.75">
      <c r="A945" s="52">
        <v>942</v>
      </c>
      <c r="B945" s="54" t="s">
        <v>1137</v>
      </c>
      <c r="C945" s="54" t="s">
        <v>2471</v>
      </c>
      <c r="D945" s="56" t="s">
        <v>155</v>
      </c>
      <c r="E945" s="58">
        <v>26999</v>
      </c>
      <c r="F945" s="60">
        <v>1426.18</v>
      </c>
    </row>
    <row r="946" spans="1:6" ht="12.75">
      <c r="A946" s="52">
        <v>943</v>
      </c>
      <c r="B946" s="54" t="s">
        <v>1138</v>
      </c>
      <c r="C946" s="54" t="s">
        <v>2471</v>
      </c>
      <c r="D946" s="56" t="s">
        <v>155</v>
      </c>
      <c r="E946" s="58">
        <v>25903</v>
      </c>
      <c r="F946" s="60">
        <v>30120.34</v>
      </c>
    </row>
    <row r="947" spans="1:6" ht="12.75">
      <c r="A947" s="52">
        <v>944</v>
      </c>
      <c r="B947" s="54" t="s">
        <v>1139</v>
      </c>
      <c r="C947" s="54" t="s">
        <v>2471</v>
      </c>
      <c r="D947" s="56" t="s">
        <v>155</v>
      </c>
      <c r="E947" s="58">
        <v>21155</v>
      </c>
      <c r="F947" s="60">
        <v>20.25</v>
      </c>
    </row>
    <row r="948" spans="1:6" ht="12.75">
      <c r="A948" s="52">
        <v>945</v>
      </c>
      <c r="B948" s="54" t="s">
        <v>1140</v>
      </c>
      <c r="C948" s="54" t="s">
        <v>2471</v>
      </c>
      <c r="D948" s="56" t="s">
        <v>155</v>
      </c>
      <c r="E948" s="58">
        <v>25173</v>
      </c>
      <c r="F948" s="60">
        <v>3944.4</v>
      </c>
    </row>
    <row r="949" spans="1:6" ht="12.75">
      <c r="A949" s="52">
        <v>946</v>
      </c>
      <c r="B949" s="54" t="s">
        <v>1141</v>
      </c>
      <c r="C949" s="54" t="s">
        <v>2471</v>
      </c>
      <c r="D949" s="56" t="s">
        <v>155</v>
      </c>
      <c r="E949" s="58">
        <v>21885</v>
      </c>
      <c r="F949" s="60">
        <v>78.66</v>
      </c>
    </row>
    <row r="950" spans="1:6" ht="12.75">
      <c r="A950" s="52">
        <v>947</v>
      </c>
      <c r="B950" s="54" t="s">
        <v>1142</v>
      </c>
      <c r="C950" s="54" t="s">
        <v>195</v>
      </c>
      <c r="D950" s="56" t="s">
        <v>155</v>
      </c>
      <c r="E950" s="58">
        <v>25538</v>
      </c>
      <c r="F950" s="60">
        <v>9984.76</v>
      </c>
    </row>
    <row r="951" spans="1:6" ht="12.75">
      <c r="A951" s="52">
        <v>948</v>
      </c>
      <c r="B951" s="54" t="s">
        <v>1143</v>
      </c>
      <c r="C951" s="54" t="s">
        <v>2471</v>
      </c>
      <c r="D951" s="56" t="s">
        <v>155</v>
      </c>
      <c r="E951" s="58">
        <v>20790</v>
      </c>
      <c r="F951" s="60">
        <v>47.3</v>
      </c>
    </row>
    <row r="952" spans="1:6" ht="12.75">
      <c r="A952" s="52">
        <v>949</v>
      </c>
      <c r="B952" s="54" t="s">
        <v>1144</v>
      </c>
      <c r="C952" s="54" t="s">
        <v>2471</v>
      </c>
      <c r="D952" s="56" t="s">
        <v>155</v>
      </c>
      <c r="E952" s="58">
        <v>25903</v>
      </c>
      <c r="F952" s="60">
        <v>25544.84</v>
      </c>
    </row>
    <row r="953" spans="1:6" ht="12.75">
      <c r="A953" s="52">
        <v>950</v>
      </c>
      <c r="B953" s="54" t="s">
        <v>1145</v>
      </c>
      <c r="C953" s="54" t="s">
        <v>2507</v>
      </c>
      <c r="D953" s="56" t="s">
        <v>155</v>
      </c>
      <c r="E953" s="58">
        <v>33573</v>
      </c>
      <c r="F953" s="60">
        <v>393.74</v>
      </c>
    </row>
    <row r="954" spans="1:6" ht="12.75">
      <c r="A954" s="52">
        <v>951</v>
      </c>
      <c r="B954" s="54" t="s">
        <v>1146</v>
      </c>
      <c r="C954" s="54" t="s">
        <v>2508</v>
      </c>
      <c r="D954" s="56" t="s">
        <v>155</v>
      </c>
      <c r="E954" s="58">
        <v>33573</v>
      </c>
      <c r="F954" s="60">
        <v>613.6</v>
      </c>
    </row>
    <row r="955" spans="1:6" ht="12.75">
      <c r="A955" s="52">
        <v>952</v>
      </c>
      <c r="B955" s="54" t="s">
        <v>1147</v>
      </c>
      <c r="C955" s="54" t="s">
        <v>2509</v>
      </c>
      <c r="D955" s="56" t="s">
        <v>155</v>
      </c>
      <c r="E955" s="58">
        <v>33573</v>
      </c>
      <c r="F955" s="60">
        <v>1257.66</v>
      </c>
    </row>
    <row r="956" spans="1:6" ht="12.75">
      <c r="A956" s="52">
        <v>953</v>
      </c>
      <c r="B956" s="54" t="s">
        <v>1148</v>
      </c>
      <c r="C956" s="54" t="s">
        <v>2510</v>
      </c>
      <c r="D956" s="56" t="s">
        <v>155</v>
      </c>
      <c r="E956" s="58">
        <v>33573</v>
      </c>
      <c r="F956" s="60">
        <v>962.12</v>
      </c>
    </row>
    <row r="957" spans="1:6" ht="12.75">
      <c r="A957" s="52">
        <v>954</v>
      </c>
      <c r="B957" s="54" t="s">
        <v>1149</v>
      </c>
      <c r="C957" s="54" t="s">
        <v>2511</v>
      </c>
      <c r="D957" s="56" t="s">
        <v>155</v>
      </c>
      <c r="E957" s="58">
        <v>32843</v>
      </c>
      <c r="F957" s="60">
        <v>7929.66</v>
      </c>
    </row>
    <row r="958" spans="1:6" ht="12.75">
      <c r="A958" s="52">
        <v>955</v>
      </c>
      <c r="B958" s="54" t="s">
        <v>1150</v>
      </c>
      <c r="C958" s="54" t="s">
        <v>2512</v>
      </c>
      <c r="D958" s="56" t="s">
        <v>155</v>
      </c>
      <c r="E958" s="58">
        <v>28642</v>
      </c>
      <c r="F958" s="60">
        <v>3945.52</v>
      </c>
    </row>
    <row r="959" spans="1:6" ht="12.75">
      <c r="A959" s="52">
        <v>956</v>
      </c>
      <c r="B959" s="54" t="s">
        <v>1151</v>
      </c>
      <c r="C959" s="54" t="s">
        <v>2513</v>
      </c>
      <c r="D959" s="56" t="s">
        <v>155</v>
      </c>
      <c r="E959" s="58">
        <v>28642</v>
      </c>
      <c r="F959" s="60">
        <v>3524.45</v>
      </c>
    </row>
    <row r="960" spans="1:6" ht="12.75">
      <c r="A960" s="52">
        <v>957</v>
      </c>
      <c r="B960" s="54" t="s">
        <v>1152</v>
      </c>
      <c r="C960" s="54" t="s">
        <v>2514</v>
      </c>
      <c r="D960" s="56" t="s">
        <v>155</v>
      </c>
      <c r="E960" s="58">
        <v>28642</v>
      </c>
      <c r="F960" s="60">
        <v>2022.75</v>
      </c>
    </row>
    <row r="961" spans="1:6" ht="12.75">
      <c r="A961" s="52">
        <v>958</v>
      </c>
      <c r="B961" s="54" t="s">
        <v>1153</v>
      </c>
      <c r="C961" s="54" t="s">
        <v>2515</v>
      </c>
      <c r="D961" s="56" t="s">
        <v>155</v>
      </c>
      <c r="E961" s="58">
        <v>28460</v>
      </c>
      <c r="F961" s="60">
        <v>738.68</v>
      </c>
    </row>
    <row r="962" spans="1:6" ht="12.75">
      <c r="A962" s="52">
        <v>959</v>
      </c>
      <c r="B962" s="54" t="s">
        <v>1154</v>
      </c>
      <c r="C962" s="54" t="s">
        <v>2516</v>
      </c>
      <c r="D962" s="56" t="s">
        <v>155</v>
      </c>
      <c r="E962" s="58">
        <v>28185</v>
      </c>
      <c r="F962" s="60">
        <v>1172.54</v>
      </c>
    </row>
    <row r="963" spans="1:6" ht="12.75">
      <c r="A963" s="52">
        <v>960</v>
      </c>
      <c r="B963" s="54" t="s">
        <v>1155</v>
      </c>
      <c r="C963" s="54" t="s">
        <v>2517</v>
      </c>
      <c r="D963" s="56" t="s">
        <v>155</v>
      </c>
      <c r="E963" s="58">
        <v>27729</v>
      </c>
      <c r="F963" s="60">
        <v>441.32</v>
      </c>
    </row>
    <row r="964" spans="1:6" ht="12.75">
      <c r="A964" s="52">
        <v>961</v>
      </c>
      <c r="B964" s="54" t="s">
        <v>1156</v>
      </c>
      <c r="C964" s="54" t="s">
        <v>2518</v>
      </c>
      <c r="D964" s="56" t="s">
        <v>155</v>
      </c>
      <c r="E964" s="58">
        <v>27729</v>
      </c>
      <c r="F964" s="60">
        <v>555.1</v>
      </c>
    </row>
    <row r="965" spans="1:6" ht="12.75">
      <c r="A965" s="52">
        <v>962</v>
      </c>
      <c r="B965" s="54" t="s">
        <v>1157</v>
      </c>
      <c r="C965" s="54" t="s">
        <v>2519</v>
      </c>
      <c r="D965" s="56" t="s">
        <v>155</v>
      </c>
      <c r="E965" s="58">
        <v>27364</v>
      </c>
      <c r="F965" s="60">
        <v>1452.24</v>
      </c>
    </row>
    <row r="966" spans="1:6" ht="12.75">
      <c r="A966" s="52">
        <v>963</v>
      </c>
      <c r="B966" s="54" t="s">
        <v>1158</v>
      </c>
      <c r="C966" s="54" t="s">
        <v>2520</v>
      </c>
      <c r="D966" s="56" t="s">
        <v>155</v>
      </c>
      <c r="E966" s="58">
        <v>27181</v>
      </c>
      <c r="F966" s="60">
        <v>858.63</v>
      </c>
    </row>
    <row r="967" spans="1:6" ht="12.75">
      <c r="A967" s="52">
        <v>964</v>
      </c>
      <c r="B967" s="54" t="s">
        <v>1159</v>
      </c>
      <c r="C967" s="54" t="s">
        <v>2521</v>
      </c>
      <c r="D967" s="56" t="s">
        <v>155</v>
      </c>
      <c r="E967" s="58">
        <v>26999</v>
      </c>
      <c r="F967" s="60">
        <v>812.75</v>
      </c>
    </row>
    <row r="968" spans="1:6" ht="12.75">
      <c r="A968" s="52">
        <v>965</v>
      </c>
      <c r="B968" s="54" t="s">
        <v>1160</v>
      </c>
      <c r="C968" s="54" t="s">
        <v>2522</v>
      </c>
      <c r="D968" s="56" t="s">
        <v>155</v>
      </c>
      <c r="E968" s="58">
        <v>26999</v>
      </c>
      <c r="F968" s="60">
        <v>737.5</v>
      </c>
    </row>
    <row r="969" spans="1:6" ht="12.75">
      <c r="A969" s="52">
        <v>966</v>
      </c>
      <c r="B969" s="54" t="s">
        <v>1161</v>
      </c>
      <c r="C969" s="54" t="s">
        <v>2523</v>
      </c>
      <c r="D969" s="56" t="s">
        <v>155</v>
      </c>
      <c r="E969" s="58">
        <v>26999</v>
      </c>
      <c r="F969" s="60">
        <v>606.58</v>
      </c>
    </row>
    <row r="970" spans="1:6" ht="12.75">
      <c r="A970" s="52">
        <v>967</v>
      </c>
      <c r="B970" s="54" t="s">
        <v>1162</v>
      </c>
      <c r="C970" s="54" t="s">
        <v>2524</v>
      </c>
      <c r="D970" s="56" t="s">
        <v>155</v>
      </c>
      <c r="E970" s="58">
        <v>22616</v>
      </c>
      <c r="F970" s="60">
        <v>124.47</v>
      </c>
    </row>
    <row r="971" spans="1:6" ht="12.75">
      <c r="A971" s="52">
        <v>968</v>
      </c>
      <c r="B971" s="54" t="s">
        <v>1163</v>
      </c>
      <c r="C971" s="54" t="s">
        <v>2525</v>
      </c>
      <c r="D971" s="56" t="s">
        <v>155</v>
      </c>
      <c r="E971" s="58">
        <v>25903</v>
      </c>
      <c r="F971" s="60">
        <v>349.47</v>
      </c>
    </row>
    <row r="972" spans="1:6" ht="12.75">
      <c r="A972" s="52">
        <v>969</v>
      </c>
      <c r="B972" s="54" t="s">
        <v>1164</v>
      </c>
      <c r="C972" s="54" t="s">
        <v>2526</v>
      </c>
      <c r="D972" s="56" t="s">
        <v>155</v>
      </c>
      <c r="E972" s="58">
        <v>25538</v>
      </c>
      <c r="F972" s="60">
        <v>416.5</v>
      </c>
    </row>
    <row r="973" spans="1:6" ht="12.75">
      <c r="A973" s="52">
        <v>970</v>
      </c>
      <c r="B973" s="54" t="s">
        <v>1165</v>
      </c>
      <c r="C973" s="54" t="s">
        <v>2527</v>
      </c>
      <c r="D973" s="56" t="s">
        <v>155</v>
      </c>
      <c r="E973" s="58">
        <v>22616</v>
      </c>
      <c r="F973" s="60">
        <v>18.6</v>
      </c>
    </row>
    <row r="974" spans="1:6" ht="12.75">
      <c r="A974" s="52">
        <v>971</v>
      </c>
      <c r="B974" s="54" t="s">
        <v>1166</v>
      </c>
      <c r="C974" s="54" t="s">
        <v>2528</v>
      </c>
      <c r="D974" s="56" t="s">
        <v>155</v>
      </c>
      <c r="E974" s="58">
        <v>23346</v>
      </c>
      <c r="F974" s="60">
        <v>98.64</v>
      </c>
    </row>
    <row r="975" spans="1:6" ht="12.75">
      <c r="A975" s="52">
        <v>972</v>
      </c>
      <c r="B975" s="54" t="s">
        <v>1167</v>
      </c>
      <c r="C975" s="54" t="s">
        <v>2529</v>
      </c>
      <c r="D975" s="56" t="s">
        <v>155</v>
      </c>
      <c r="E975" s="58">
        <v>23346</v>
      </c>
      <c r="F975" s="60">
        <v>2.78</v>
      </c>
    </row>
    <row r="976" spans="1:6" ht="12.75">
      <c r="A976" s="52">
        <v>973</v>
      </c>
      <c r="B976" s="54" t="s">
        <v>1168</v>
      </c>
      <c r="C976" s="54" t="s">
        <v>2496</v>
      </c>
      <c r="D976" s="56" t="s">
        <v>155</v>
      </c>
      <c r="E976" s="58">
        <v>21520</v>
      </c>
      <c r="F976" s="60">
        <v>2.13</v>
      </c>
    </row>
    <row r="977" spans="1:6" ht="12.75">
      <c r="A977" s="52">
        <v>974</v>
      </c>
      <c r="B977" s="54" t="s">
        <v>1169</v>
      </c>
      <c r="C977" s="54" t="s">
        <v>2530</v>
      </c>
      <c r="D977" s="56" t="s">
        <v>155</v>
      </c>
      <c r="E977" s="58">
        <v>33208</v>
      </c>
      <c r="F977" s="60">
        <v>2981.73</v>
      </c>
    </row>
    <row r="978" spans="1:6" ht="12.75">
      <c r="A978" s="52">
        <v>975</v>
      </c>
      <c r="B978" s="54" t="s">
        <v>1170</v>
      </c>
      <c r="C978" s="54" t="s">
        <v>2530</v>
      </c>
      <c r="D978" s="56" t="s">
        <v>155</v>
      </c>
      <c r="E978" s="58">
        <v>18598</v>
      </c>
      <c r="F978" s="60">
        <v>97.35</v>
      </c>
    </row>
    <row r="979" spans="1:6" ht="12.75">
      <c r="A979" s="52">
        <v>976</v>
      </c>
      <c r="B979" s="54" t="s">
        <v>1171</v>
      </c>
      <c r="C979" s="54" t="s">
        <v>2530</v>
      </c>
      <c r="D979" s="56" t="s">
        <v>155</v>
      </c>
      <c r="E979" s="58">
        <v>18598</v>
      </c>
      <c r="F979" s="60">
        <v>61.86</v>
      </c>
    </row>
    <row r="980" spans="1:6" ht="12.75">
      <c r="A980" s="52">
        <v>977</v>
      </c>
      <c r="B980" s="54" t="s">
        <v>1172</v>
      </c>
      <c r="C980" s="54" t="s">
        <v>2471</v>
      </c>
      <c r="D980" s="56" t="s">
        <v>155</v>
      </c>
      <c r="E980" s="58">
        <v>23621</v>
      </c>
      <c r="F980" s="60">
        <v>91.06</v>
      </c>
    </row>
    <row r="981" spans="1:6" ht="12.75">
      <c r="A981" s="52">
        <v>978</v>
      </c>
      <c r="B981" s="54" t="s">
        <v>1173</v>
      </c>
      <c r="C981" s="54" t="s">
        <v>2471</v>
      </c>
      <c r="D981" s="56" t="s">
        <v>155</v>
      </c>
      <c r="E981" s="58">
        <v>19968</v>
      </c>
      <c r="F981" s="60">
        <v>50.18</v>
      </c>
    </row>
    <row r="982" spans="1:6" ht="12.75">
      <c r="A982" s="52">
        <v>979</v>
      </c>
      <c r="B982" s="54" t="s">
        <v>1174</v>
      </c>
      <c r="C982" s="54" t="s">
        <v>2471</v>
      </c>
      <c r="D982" s="56" t="s">
        <v>155</v>
      </c>
      <c r="E982" s="58">
        <v>20333</v>
      </c>
      <c r="F982" s="60">
        <v>62.72</v>
      </c>
    </row>
    <row r="983" spans="1:6" ht="12.75">
      <c r="A983" s="52">
        <v>980</v>
      </c>
      <c r="B983" s="54" t="s">
        <v>1175</v>
      </c>
      <c r="C983" s="54" t="s">
        <v>2471</v>
      </c>
      <c r="D983" s="56" t="s">
        <v>155</v>
      </c>
      <c r="E983" s="58">
        <v>26115</v>
      </c>
      <c r="F983" s="60">
        <v>1508.19</v>
      </c>
    </row>
    <row r="984" spans="1:6" ht="12.75">
      <c r="A984" s="52">
        <v>981</v>
      </c>
      <c r="B984" s="54" t="s">
        <v>1176</v>
      </c>
      <c r="C984" s="54" t="s">
        <v>2531</v>
      </c>
      <c r="D984" s="56" t="s">
        <v>155</v>
      </c>
      <c r="E984" s="58">
        <v>19329</v>
      </c>
      <c r="F984" s="60">
        <v>17.56</v>
      </c>
    </row>
    <row r="985" spans="1:6" ht="12.75">
      <c r="A985" s="52">
        <v>982</v>
      </c>
      <c r="B985" s="54" t="s">
        <v>1177</v>
      </c>
      <c r="C985" s="54" t="s">
        <v>2532</v>
      </c>
      <c r="D985" s="56" t="s">
        <v>155</v>
      </c>
      <c r="E985" s="58">
        <v>18963</v>
      </c>
      <c r="F985" s="60">
        <v>22.4</v>
      </c>
    </row>
    <row r="986" spans="1:6" ht="12.75">
      <c r="A986" s="52">
        <v>983</v>
      </c>
      <c r="B986" s="54" t="s">
        <v>1178</v>
      </c>
      <c r="C986" s="54" t="s">
        <v>2495</v>
      </c>
      <c r="D986" s="56" t="s">
        <v>155</v>
      </c>
      <c r="E986" s="58">
        <v>18598</v>
      </c>
      <c r="F986" s="60">
        <v>21.06</v>
      </c>
    </row>
    <row r="987" spans="1:6" ht="12.75">
      <c r="A987" s="52">
        <v>984</v>
      </c>
      <c r="B987" s="54" t="s">
        <v>1179</v>
      </c>
      <c r="C987" s="54" t="s">
        <v>2471</v>
      </c>
      <c r="D987" s="56" t="s">
        <v>155</v>
      </c>
      <c r="E987" s="58">
        <v>29342</v>
      </c>
      <c r="F987" s="60">
        <v>276312.18</v>
      </c>
    </row>
    <row r="988" spans="1:6" ht="12.75">
      <c r="A988" s="52">
        <v>985</v>
      </c>
      <c r="B988" s="54" t="s">
        <v>1180</v>
      </c>
      <c r="C988" s="54" t="s">
        <v>2533</v>
      </c>
      <c r="D988" s="56" t="s">
        <v>155</v>
      </c>
      <c r="E988" s="58">
        <v>33939</v>
      </c>
      <c r="F988" s="60">
        <v>4361993.72</v>
      </c>
    </row>
    <row r="989" spans="1:6" ht="12.75">
      <c r="A989" s="52">
        <v>986</v>
      </c>
      <c r="B989" s="54" t="s">
        <v>1181</v>
      </c>
      <c r="C989" s="54" t="s">
        <v>2471</v>
      </c>
      <c r="D989" s="56" t="s">
        <v>155</v>
      </c>
      <c r="E989" s="58">
        <v>22981</v>
      </c>
      <c r="F989" s="60">
        <v>47.04</v>
      </c>
    </row>
    <row r="990" spans="1:6" ht="12.75">
      <c r="A990" s="52">
        <v>987</v>
      </c>
      <c r="B990" s="54" t="s">
        <v>1182</v>
      </c>
      <c r="C990" s="54" t="s">
        <v>2534</v>
      </c>
      <c r="D990" s="56" t="s">
        <v>155</v>
      </c>
      <c r="E990" s="58">
        <v>24504</v>
      </c>
      <c r="F990" s="60">
        <v>489.34</v>
      </c>
    </row>
    <row r="991" spans="1:6" ht="12.75">
      <c r="A991" s="52">
        <v>988</v>
      </c>
      <c r="B991" s="54" t="s">
        <v>1183</v>
      </c>
      <c r="C991" s="54" t="s">
        <v>2535</v>
      </c>
      <c r="D991" s="56" t="s">
        <v>155</v>
      </c>
      <c r="E991" s="58">
        <v>26573</v>
      </c>
      <c r="F991" s="60">
        <v>31428.62</v>
      </c>
    </row>
    <row r="992" spans="1:6" ht="12.75">
      <c r="A992" s="52">
        <v>989</v>
      </c>
      <c r="B992" s="54" t="s">
        <v>1184</v>
      </c>
      <c r="C992" s="54" t="s">
        <v>2536</v>
      </c>
      <c r="D992" s="56" t="s">
        <v>155</v>
      </c>
      <c r="E992" s="58">
        <v>25812</v>
      </c>
      <c r="F992" s="60">
        <v>515789.63</v>
      </c>
    </row>
    <row r="993" spans="1:6" ht="12.75">
      <c r="A993" s="52">
        <v>990</v>
      </c>
      <c r="B993" s="54" t="s">
        <v>1185</v>
      </c>
      <c r="C993" s="54" t="s">
        <v>2537</v>
      </c>
      <c r="D993" s="56" t="s">
        <v>155</v>
      </c>
      <c r="E993" s="58">
        <v>25903</v>
      </c>
      <c r="F993" s="60">
        <v>411917.47</v>
      </c>
    </row>
    <row r="994" spans="1:6" ht="12.75">
      <c r="A994" s="52">
        <v>991</v>
      </c>
      <c r="B994" s="54" t="s">
        <v>1186</v>
      </c>
      <c r="C994" s="54" t="s">
        <v>2471</v>
      </c>
      <c r="D994" s="56" t="s">
        <v>155</v>
      </c>
      <c r="E994" s="58">
        <v>28095</v>
      </c>
      <c r="F994" s="60">
        <v>73890.66</v>
      </c>
    </row>
    <row r="995" spans="1:6" ht="12.75">
      <c r="A995" s="52">
        <v>992</v>
      </c>
      <c r="B995" s="54" t="s">
        <v>1187</v>
      </c>
      <c r="C995" s="54" t="s">
        <v>2497</v>
      </c>
      <c r="D995" s="56" t="s">
        <v>155</v>
      </c>
      <c r="E995" s="58">
        <v>28642</v>
      </c>
      <c r="F995" s="60">
        <v>3535.66</v>
      </c>
    </row>
    <row r="996" spans="1:6" ht="12.75">
      <c r="A996" s="52">
        <v>993</v>
      </c>
      <c r="B996" s="54" t="s">
        <v>1188</v>
      </c>
      <c r="C996" s="54" t="s">
        <v>2471</v>
      </c>
      <c r="D996" s="56" t="s">
        <v>155</v>
      </c>
      <c r="E996" s="58">
        <v>28825</v>
      </c>
      <c r="F996" s="60">
        <v>149605.41</v>
      </c>
    </row>
    <row r="997" spans="1:6" ht="12.75">
      <c r="A997" s="52">
        <v>994</v>
      </c>
      <c r="B997" s="54" t="s">
        <v>1189</v>
      </c>
      <c r="C997" s="54" t="s">
        <v>2471</v>
      </c>
      <c r="D997" s="56" t="s">
        <v>155</v>
      </c>
      <c r="E997" s="58">
        <v>28642</v>
      </c>
      <c r="F997" s="60">
        <v>98647.8</v>
      </c>
    </row>
    <row r="998" spans="1:6" ht="12.75">
      <c r="A998" s="52">
        <v>995</v>
      </c>
      <c r="B998" s="54" t="s">
        <v>1190</v>
      </c>
      <c r="C998" s="54" t="s">
        <v>2471</v>
      </c>
      <c r="D998" s="56" t="s">
        <v>155</v>
      </c>
      <c r="E998" s="58">
        <v>29190</v>
      </c>
      <c r="F998" s="60">
        <v>37891.41</v>
      </c>
    </row>
    <row r="999" spans="1:6" ht="12.75">
      <c r="A999" s="52">
        <v>996</v>
      </c>
      <c r="B999" s="54" t="s">
        <v>1191</v>
      </c>
      <c r="C999" s="54" t="s">
        <v>2471</v>
      </c>
      <c r="D999" s="56" t="s">
        <v>155</v>
      </c>
      <c r="E999" s="58">
        <v>29373</v>
      </c>
      <c r="F999" s="60">
        <v>13982.93</v>
      </c>
    </row>
    <row r="1000" spans="1:6" ht="12.75">
      <c r="A1000" s="52">
        <v>997</v>
      </c>
      <c r="B1000" s="54" t="s">
        <v>1192</v>
      </c>
      <c r="C1000" s="54" t="s">
        <v>2471</v>
      </c>
      <c r="D1000" s="56" t="s">
        <v>155</v>
      </c>
      <c r="E1000" s="58">
        <v>29556</v>
      </c>
      <c r="F1000" s="60">
        <v>6981.04</v>
      </c>
    </row>
    <row r="1001" spans="1:6" ht="12.75">
      <c r="A1001" s="52">
        <v>998</v>
      </c>
      <c r="B1001" s="54" t="s">
        <v>1193</v>
      </c>
      <c r="C1001" s="54" t="s">
        <v>2471</v>
      </c>
      <c r="D1001" s="56" t="s">
        <v>155</v>
      </c>
      <c r="E1001" s="58">
        <v>29830</v>
      </c>
      <c r="F1001" s="60">
        <v>276627.46</v>
      </c>
    </row>
    <row r="1002" spans="1:6" ht="12.75">
      <c r="A1002" s="52">
        <v>999</v>
      </c>
      <c r="B1002" s="54" t="s">
        <v>1194</v>
      </c>
      <c r="C1002" s="54" t="s">
        <v>2471</v>
      </c>
      <c r="D1002" s="56" t="s">
        <v>155</v>
      </c>
      <c r="E1002" s="58">
        <v>29921</v>
      </c>
      <c r="F1002" s="60">
        <v>7850.96</v>
      </c>
    </row>
    <row r="1003" spans="1:6" ht="12.75">
      <c r="A1003" s="52">
        <v>1000</v>
      </c>
      <c r="B1003" s="54" t="s">
        <v>1195</v>
      </c>
      <c r="C1003" s="54" t="s">
        <v>2471</v>
      </c>
      <c r="D1003" s="56" t="s">
        <v>155</v>
      </c>
      <c r="E1003" s="58">
        <v>29921</v>
      </c>
      <c r="F1003" s="60">
        <v>79373.01</v>
      </c>
    </row>
    <row r="1004" spans="1:6" ht="12.75">
      <c r="A1004" s="52">
        <v>1001</v>
      </c>
      <c r="B1004" s="54" t="s">
        <v>1196</v>
      </c>
      <c r="C1004" s="54" t="s">
        <v>2471</v>
      </c>
      <c r="D1004" s="56" t="s">
        <v>155</v>
      </c>
      <c r="E1004" s="58">
        <v>30286</v>
      </c>
      <c r="F1004" s="60">
        <v>101227.79</v>
      </c>
    </row>
    <row r="1005" spans="1:6" ht="12.75">
      <c r="A1005" s="52">
        <v>1002</v>
      </c>
      <c r="B1005" s="54" t="s">
        <v>1197</v>
      </c>
      <c r="C1005" s="54" t="s">
        <v>2471</v>
      </c>
      <c r="D1005" s="56" t="s">
        <v>155</v>
      </c>
      <c r="E1005" s="58">
        <v>30164</v>
      </c>
      <c r="F1005" s="60">
        <v>40689.4</v>
      </c>
    </row>
    <row r="1006" spans="1:6" ht="12.75">
      <c r="A1006" s="52">
        <v>1003</v>
      </c>
      <c r="B1006" s="54" t="s">
        <v>1198</v>
      </c>
      <c r="C1006" s="54" t="s">
        <v>2471</v>
      </c>
      <c r="D1006" s="56" t="s">
        <v>155</v>
      </c>
      <c r="E1006" s="58">
        <v>30164</v>
      </c>
      <c r="F1006" s="60">
        <v>86204.54</v>
      </c>
    </row>
    <row r="1007" spans="1:6" ht="12.75">
      <c r="A1007" s="52">
        <v>1004</v>
      </c>
      <c r="B1007" s="54" t="s">
        <v>1199</v>
      </c>
      <c r="C1007" s="54" t="s">
        <v>2471</v>
      </c>
      <c r="D1007" s="56" t="s">
        <v>155</v>
      </c>
      <c r="E1007" s="58">
        <v>30651</v>
      </c>
      <c r="F1007" s="60">
        <v>9026.12</v>
      </c>
    </row>
    <row r="1008" spans="1:6" ht="12.75">
      <c r="A1008" s="52">
        <v>1005</v>
      </c>
      <c r="B1008" s="54" t="s">
        <v>1200</v>
      </c>
      <c r="C1008" s="54" t="s">
        <v>2538</v>
      </c>
      <c r="D1008" s="56" t="s">
        <v>155</v>
      </c>
      <c r="E1008" s="58">
        <v>31747</v>
      </c>
      <c r="F1008" s="60">
        <v>7936.91</v>
      </c>
    </row>
    <row r="1009" spans="1:6" ht="12.75">
      <c r="A1009" s="52">
        <v>1006</v>
      </c>
      <c r="B1009" s="54" t="s">
        <v>1201</v>
      </c>
      <c r="C1009" s="54" t="s">
        <v>2471</v>
      </c>
      <c r="D1009" s="56" t="s">
        <v>155</v>
      </c>
      <c r="E1009" s="58">
        <v>32843</v>
      </c>
      <c r="F1009" s="60">
        <v>5307.62</v>
      </c>
    </row>
    <row r="1010" spans="1:6" ht="12.75">
      <c r="A1010" s="52">
        <v>1007</v>
      </c>
      <c r="B1010" s="54" t="s">
        <v>1202</v>
      </c>
      <c r="C1010" s="54" t="s">
        <v>2471</v>
      </c>
      <c r="D1010" s="56" t="s">
        <v>155</v>
      </c>
      <c r="E1010" s="58">
        <v>32843</v>
      </c>
      <c r="F1010" s="60">
        <v>6301.36</v>
      </c>
    </row>
    <row r="1011" spans="1:6" ht="12.75">
      <c r="A1011" s="52">
        <v>1008</v>
      </c>
      <c r="B1011" s="54" t="s">
        <v>1203</v>
      </c>
      <c r="C1011" s="54" t="s">
        <v>2471</v>
      </c>
      <c r="D1011" s="56" t="s">
        <v>155</v>
      </c>
      <c r="E1011" s="58">
        <v>32843</v>
      </c>
      <c r="F1011" s="60">
        <v>3558.08</v>
      </c>
    </row>
    <row r="1012" spans="1:6" ht="12.75">
      <c r="A1012" s="52">
        <v>1009</v>
      </c>
      <c r="B1012" s="54" t="s">
        <v>1204</v>
      </c>
      <c r="C1012" s="54" t="s">
        <v>2471</v>
      </c>
      <c r="D1012" s="56" t="s">
        <v>155</v>
      </c>
      <c r="E1012" s="58">
        <v>32843</v>
      </c>
      <c r="F1012" s="60">
        <v>1207.82</v>
      </c>
    </row>
    <row r="1013" spans="1:6" ht="12.75">
      <c r="A1013" s="52">
        <v>1010</v>
      </c>
      <c r="B1013" s="54" t="s">
        <v>1205</v>
      </c>
      <c r="C1013" s="54" t="s">
        <v>2471</v>
      </c>
      <c r="D1013" s="56" t="s">
        <v>155</v>
      </c>
      <c r="E1013" s="58">
        <v>32843</v>
      </c>
      <c r="F1013" s="60">
        <v>19526.23</v>
      </c>
    </row>
    <row r="1014" spans="1:6" ht="12.75">
      <c r="A1014" s="52">
        <v>1011</v>
      </c>
      <c r="B1014" s="54" t="s">
        <v>1206</v>
      </c>
      <c r="C1014" s="54" t="s">
        <v>2471</v>
      </c>
      <c r="D1014" s="56" t="s">
        <v>155</v>
      </c>
      <c r="E1014" s="58">
        <v>32843</v>
      </c>
      <c r="F1014" s="60">
        <v>31550.1</v>
      </c>
    </row>
    <row r="1015" spans="1:6" ht="12.75">
      <c r="A1015" s="52">
        <v>1012</v>
      </c>
      <c r="B1015" s="54" t="s">
        <v>1207</v>
      </c>
      <c r="C1015" s="54" t="s">
        <v>2539</v>
      </c>
      <c r="D1015" s="56" t="s">
        <v>155</v>
      </c>
      <c r="E1015" s="58">
        <v>33939</v>
      </c>
      <c r="F1015" s="60">
        <v>794.87</v>
      </c>
    </row>
    <row r="1016" spans="1:6" ht="12.75">
      <c r="A1016" s="52">
        <v>1013</v>
      </c>
      <c r="B1016" s="54" t="s">
        <v>1208</v>
      </c>
      <c r="C1016" s="54" t="s">
        <v>2471</v>
      </c>
      <c r="D1016" s="56" t="s">
        <v>155</v>
      </c>
      <c r="E1016" s="58">
        <v>33939</v>
      </c>
      <c r="F1016" s="60">
        <v>3232.34</v>
      </c>
    </row>
    <row r="1017" spans="1:6" ht="12.75">
      <c r="A1017" s="52">
        <v>1014</v>
      </c>
      <c r="B1017" s="54" t="s">
        <v>1209</v>
      </c>
      <c r="C1017" s="54" t="s">
        <v>2471</v>
      </c>
      <c r="D1017" s="56" t="s">
        <v>155</v>
      </c>
      <c r="E1017" s="58">
        <v>32843</v>
      </c>
      <c r="F1017" s="60">
        <v>1474.42</v>
      </c>
    </row>
    <row r="1018" spans="1:6" ht="12.75">
      <c r="A1018" s="52">
        <v>1015</v>
      </c>
      <c r="B1018" s="54" t="s">
        <v>1210</v>
      </c>
      <c r="C1018" s="54" t="s">
        <v>2497</v>
      </c>
      <c r="D1018" s="56" t="s">
        <v>155</v>
      </c>
      <c r="E1018" s="58">
        <v>31382</v>
      </c>
      <c r="F1018" s="60">
        <v>65088.16</v>
      </c>
    </row>
    <row r="1019" spans="1:6" ht="12.75">
      <c r="A1019" s="52">
        <v>1016</v>
      </c>
      <c r="B1019" s="54" t="s">
        <v>1211</v>
      </c>
      <c r="C1019" s="54" t="s">
        <v>2540</v>
      </c>
      <c r="D1019" s="56" t="s">
        <v>155</v>
      </c>
      <c r="E1019" s="58">
        <v>32478</v>
      </c>
      <c r="F1019" s="60">
        <v>4635.58</v>
      </c>
    </row>
    <row r="1020" spans="1:6" ht="12.75">
      <c r="A1020" s="52">
        <v>1017</v>
      </c>
      <c r="B1020" s="54" t="s">
        <v>1212</v>
      </c>
      <c r="C1020" s="54" t="s">
        <v>2471</v>
      </c>
      <c r="D1020" s="56" t="s">
        <v>155</v>
      </c>
      <c r="E1020" s="58">
        <v>32112</v>
      </c>
      <c r="F1020" s="60">
        <v>54936.18</v>
      </c>
    </row>
    <row r="1021" spans="1:6" ht="12.75">
      <c r="A1021" s="52">
        <v>1018</v>
      </c>
      <c r="B1021" s="54" t="s">
        <v>1213</v>
      </c>
      <c r="C1021" s="54" t="s">
        <v>2496</v>
      </c>
      <c r="D1021" s="56" t="s">
        <v>155</v>
      </c>
      <c r="E1021" s="58">
        <v>20424</v>
      </c>
      <c r="F1021" s="60">
        <v>47.31</v>
      </c>
    </row>
    <row r="1022" spans="1:6" ht="12.75">
      <c r="A1022" s="52">
        <v>1019</v>
      </c>
      <c r="B1022" s="54" t="s">
        <v>1214</v>
      </c>
      <c r="C1022" s="54" t="s">
        <v>2496</v>
      </c>
      <c r="D1022" s="56" t="s">
        <v>155</v>
      </c>
      <c r="E1022" s="58">
        <v>18233</v>
      </c>
      <c r="F1022" s="60">
        <v>25.09</v>
      </c>
    </row>
    <row r="1023" spans="1:6" ht="12.75">
      <c r="A1023" s="52">
        <v>1020</v>
      </c>
      <c r="B1023" s="54" t="s">
        <v>1215</v>
      </c>
      <c r="C1023" s="54" t="s">
        <v>2496</v>
      </c>
      <c r="D1023" s="56" t="s">
        <v>155</v>
      </c>
      <c r="E1023" s="58">
        <v>26268</v>
      </c>
      <c r="F1023" s="60">
        <v>1015.96</v>
      </c>
    </row>
    <row r="1024" spans="1:6" ht="12.75">
      <c r="A1024" s="52">
        <v>1021</v>
      </c>
      <c r="B1024" s="54" t="s">
        <v>1216</v>
      </c>
      <c r="C1024" s="54" t="s">
        <v>2496</v>
      </c>
      <c r="D1024" s="56" t="s">
        <v>155</v>
      </c>
      <c r="E1024" s="58">
        <v>26268</v>
      </c>
      <c r="F1024" s="60">
        <v>920.56</v>
      </c>
    </row>
    <row r="1025" spans="1:6" ht="12.75">
      <c r="A1025" s="52">
        <v>1022</v>
      </c>
      <c r="B1025" s="54" t="s">
        <v>1217</v>
      </c>
      <c r="C1025" s="54" t="s">
        <v>2541</v>
      </c>
      <c r="D1025" s="56" t="s">
        <v>155</v>
      </c>
      <c r="E1025" s="58">
        <v>23529</v>
      </c>
      <c r="F1025" s="60">
        <v>83482.44</v>
      </c>
    </row>
    <row r="1026" spans="1:6" ht="12.75">
      <c r="A1026" s="52">
        <v>1023</v>
      </c>
      <c r="B1026" s="54" t="s">
        <v>1218</v>
      </c>
      <c r="C1026" s="54" t="s">
        <v>2471</v>
      </c>
      <c r="D1026" s="56" t="s">
        <v>155</v>
      </c>
      <c r="E1026" s="58">
        <v>25204</v>
      </c>
      <c r="F1026" s="60">
        <v>5001.22</v>
      </c>
    </row>
    <row r="1027" spans="1:6" ht="12.75">
      <c r="A1027" s="52">
        <v>1024</v>
      </c>
      <c r="B1027" s="54" t="s">
        <v>1219</v>
      </c>
      <c r="C1027" s="54" t="s">
        <v>2471</v>
      </c>
      <c r="D1027" s="56" t="s">
        <v>155</v>
      </c>
      <c r="E1027" s="58">
        <v>28126</v>
      </c>
      <c r="F1027" s="60">
        <v>22506.57</v>
      </c>
    </row>
    <row r="1028" spans="1:6" ht="12.75">
      <c r="A1028" s="52">
        <v>1025</v>
      </c>
      <c r="B1028" s="54" t="s">
        <v>1220</v>
      </c>
      <c r="C1028" s="54" t="s">
        <v>2542</v>
      </c>
      <c r="D1028" s="56" t="s">
        <v>155</v>
      </c>
      <c r="E1028" s="58">
        <v>35292</v>
      </c>
      <c r="F1028" s="60">
        <v>23.81</v>
      </c>
    </row>
    <row r="1029" spans="1:6" ht="12.75">
      <c r="A1029" s="52">
        <v>1026</v>
      </c>
      <c r="B1029" s="54" t="s">
        <v>1221</v>
      </c>
      <c r="C1029" s="54" t="s">
        <v>2496</v>
      </c>
      <c r="D1029" s="56" t="s">
        <v>155</v>
      </c>
      <c r="E1029" s="58">
        <v>17899</v>
      </c>
      <c r="F1029" s="60">
        <v>75.29</v>
      </c>
    </row>
    <row r="1030" spans="1:6" ht="12.75">
      <c r="A1030" s="52">
        <v>1027</v>
      </c>
      <c r="B1030" s="54" t="s">
        <v>1222</v>
      </c>
      <c r="C1030" s="54" t="s">
        <v>2496</v>
      </c>
      <c r="D1030" s="56" t="s">
        <v>155</v>
      </c>
      <c r="E1030" s="58">
        <v>35338</v>
      </c>
      <c r="F1030" s="60">
        <v>3.4</v>
      </c>
    </row>
    <row r="1031" spans="1:6" ht="12.75">
      <c r="A1031" s="52">
        <v>1028</v>
      </c>
      <c r="B1031" s="54" t="s">
        <v>1223</v>
      </c>
      <c r="C1031" s="54" t="s">
        <v>2496</v>
      </c>
      <c r="D1031" s="56" t="s">
        <v>155</v>
      </c>
      <c r="E1031" s="58">
        <v>21916</v>
      </c>
      <c r="F1031" s="60">
        <v>11.38</v>
      </c>
    </row>
    <row r="1032" spans="1:6" ht="12.75">
      <c r="A1032" s="52">
        <v>1029</v>
      </c>
      <c r="B1032" s="54" t="s">
        <v>1224</v>
      </c>
      <c r="C1032" s="54" t="s">
        <v>2471</v>
      </c>
      <c r="D1032" s="56" t="s">
        <v>155</v>
      </c>
      <c r="E1032" s="58">
        <v>30651</v>
      </c>
      <c r="F1032" s="60">
        <v>8769.14</v>
      </c>
    </row>
    <row r="1033" spans="1:6" ht="12.75">
      <c r="A1033" s="52">
        <v>1030</v>
      </c>
      <c r="B1033" s="54" t="s">
        <v>1225</v>
      </c>
      <c r="C1033" s="54" t="s">
        <v>2471</v>
      </c>
      <c r="D1033" s="56" t="s">
        <v>155</v>
      </c>
      <c r="E1033" s="58">
        <v>35779</v>
      </c>
      <c r="F1033" s="60">
        <v>34743.8</v>
      </c>
    </row>
    <row r="1034" spans="1:6" ht="12.75">
      <c r="A1034" s="52">
        <v>1031</v>
      </c>
      <c r="B1034" s="54" t="s">
        <v>1226</v>
      </c>
      <c r="C1034" s="54" t="s">
        <v>2543</v>
      </c>
      <c r="D1034" s="56" t="s">
        <v>155</v>
      </c>
      <c r="E1034" s="58">
        <v>29830</v>
      </c>
      <c r="F1034" s="60">
        <v>3847.38</v>
      </c>
    </row>
    <row r="1035" spans="1:6" ht="12.75">
      <c r="A1035" s="52">
        <v>1032</v>
      </c>
      <c r="B1035" s="54" t="s">
        <v>1227</v>
      </c>
      <c r="C1035" s="54" t="s">
        <v>2544</v>
      </c>
      <c r="D1035" s="56" t="s">
        <v>155</v>
      </c>
      <c r="E1035" s="58">
        <v>25173</v>
      </c>
      <c r="F1035" s="60">
        <v>959.72</v>
      </c>
    </row>
    <row r="1036" spans="1:6" ht="12.75">
      <c r="A1036" s="52">
        <v>1033</v>
      </c>
      <c r="B1036" s="54" t="s">
        <v>1228</v>
      </c>
      <c r="C1036" s="54" t="s">
        <v>2545</v>
      </c>
      <c r="D1036" s="56" t="s">
        <v>155</v>
      </c>
      <c r="E1036" s="58">
        <v>29556</v>
      </c>
      <c r="F1036" s="60">
        <v>5284.07</v>
      </c>
    </row>
    <row r="1037" spans="1:6" ht="12.75">
      <c r="A1037" s="52">
        <v>1034</v>
      </c>
      <c r="B1037" s="54" t="s">
        <v>1229</v>
      </c>
      <c r="C1037" s="54" t="s">
        <v>2545</v>
      </c>
      <c r="D1037" s="56" t="s">
        <v>155</v>
      </c>
      <c r="E1037" s="58">
        <v>29252</v>
      </c>
      <c r="F1037" s="60">
        <v>5284.07</v>
      </c>
    </row>
    <row r="1038" spans="1:6" ht="12.75">
      <c r="A1038" s="52">
        <v>1035</v>
      </c>
      <c r="B1038" s="54" t="s">
        <v>1230</v>
      </c>
      <c r="C1038" s="54" t="s">
        <v>2546</v>
      </c>
      <c r="D1038" s="56" t="s">
        <v>155</v>
      </c>
      <c r="E1038" s="58">
        <v>30286</v>
      </c>
      <c r="F1038" s="60">
        <v>3085.28</v>
      </c>
    </row>
    <row r="1039" spans="1:6" ht="12.75">
      <c r="A1039" s="52">
        <v>1036</v>
      </c>
      <c r="B1039" s="54" t="s">
        <v>1231</v>
      </c>
      <c r="C1039" s="54" t="s">
        <v>2546</v>
      </c>
      <c r="D1039" s="56" t="s">
        <v>155</v>
      </c>
      <c r="E1039" s="58">
        <v>30651</v>
      </c>
      <c r="F1039" s="60">
        <v>1215.6</v>
      </c>
    </row>
    <row r="1040" spans="1:6" ht="12.75">
      <c r="A1040" s="52">
        <v>1037</v>
      </c>
      <c r="B1040" s="54" t="s">
        <v>1232</v>
      </c>
      <c r="C1040" s="54" t="s">
        <v>2547</v>
      </c>
      <c r="D1040" s="56" t="s">
        <v>155</v>
      </c>
      <c r="E1040" s="58">
        <v>28825</v>
      </c>
      <c r="F1040" s="60">
        <v>11095.88</v>
      </c>
    </row>
    <row r="1041" spans="1:6" ht="12.75">
      <c r="A1041" s="52">
        <v>1038</v>
      </c>
      <c r="B1041" s="54" t="s">
        <v>1233</v>
      </c>
      <c r="C1041" s="54" t="s">
        <v>2546</v>
      </c>
      <c r="D1041" s="56" t="s">
        <v>155</v>
      </c>
      <c r="E1041" s="58">
        <v>28976</v>
      </c>
      <c r="F1041" s="60">
        <v>9505.76</v>
      </c>
    </row>
    <row r="1042" spans="1:6" ht="12.75">
      <c r="A1042" s="52">
        <v>1039</v>
      </c>
      <c r="B1042" s="54" t="s">
        <v>1234</v>
      </c>
      <c r="C1042" s="54" t="s">
        <v>2546</v>
      </c>
      <c r="D1042" s="56" t="s">
        <v>155</v>
      </c>
      <c r="E1042" s="58">
        <v>28976</v>
      </c>
      <c r="F1042" s="60">
        <v>4752.88</v>
      </c>
    </row>
    <row r="1043" spans="1:6" ht="12.75">
      <c r="A1043" s="52">
        <v>1040</v>
      </c>
      <c r="B1043" s="54" t="s">
        <v>1235</v>
      </c>
      <c r="C1043" s="54" t="s">
        <v>2546</v>
      </c>
      <c r="D1043" s="56" t="s">
        <v>155</v>
      </c>
      <c r="E1043" s="58">
        <v>25903</v>
      </c>
      <c r="F1043" s="60">
        <v>955.24</v>
      </c>
    </row>
    <row r="1044" spans="1:6" ht="12.75">
      <c r="A1044" s="52">
        <v>1041</v>
      </c>
      <c r="B1044" s="54" t="s">
        <v>1236</v>
      </c>
      <c r="C1044" s="54" t="s">
        <v>2546</v>
      </c>
      <c r="D1044" s="56" t="s">
        <v>155</v>
      </c>
      <c r="E1044" s="58">
        <v>29921</v>
      </c>
      <c r="F1044" s="60">
        <v>16613.9</v>
      </c>
    </row>
    <row r="1045" spans="1:6" ht="12.75">
      <c r="A1045" s="52">
        <v>1042</v>
      </c>
      <c r="B1045" s="54" t="s">
        <v>1237</v>
      </c>
      <c r="C1045" s="54" t="s">
        <v>2548</v>
      </c>
      <c r="D1045" s="56" t="s">
        <v>155</v>
      </c>
      <c r="E1045" s="58">
        <v>28642</v>
      </c>
      <c r="F1045" s="60">
        <v>43755.54</v>
      </c>
    </row>
    <row r="1046" spans="1:6" ht="12.75">
      <c r="A1046" s="52">
        <v>1043</v>
      </c>
      <c r="B1046" s="54" t="s">
        <v>1238</v>
      </c>
      <c r="C1046" s="54" t="s">
        <v>196</v>
      </c>
      <c r="D1046" s="56" t="s">
        <v>155</v>
      </c>
      <c r="E1046" s="58">
        <v>33298</v>
      </c>
      <c r="F1046" s="60">
        <v>11934.03</v>
      </c>
    </row>
    <row r="1047" spans="1:6" ht="12.75">
      <c r="A1047" s="52">
        <v>1044</v>
      </c>
      <c r="B1047" s="54" t="s">
        <v>1239</v>
      </c>
      <c r="C1047" s="54" t="s">
        <v>196</v>
      </c>
      <c r="D1047" s="56" t="s">
        <v>155</v>
      </c>
      <c r="E1047" s="58">
        <v>33298</v>
      </c>
      <c r="F1047" s="60">
        <v>7953.98</v>
      </c>
    </row>
    <row r="1048" spans="1:6" ht="12.75">
      <c r="A1048" s="52">
        <v>1045</v>
      </c>
      <c r="B1048" s="54" t="s">
        <v>1240</v>
      </c>
      <c r="C1048" s="54" t="s">
        <v>196</v>
      </c>
      <c r="D1048" s="56" t="s">
        <v>155</v>
      </c>
      <c r="E1048" s="58">
        <v>33390</v>
      </c>
      <c r="F1048" s="60">
        <v>10903.33</v>
      </c>
    </row>
    <row r="1049" spans="1:6" ht="12.75">
      <c r="A1049" s="52">
        <v>1046</v>
      </c>
      <c r="B1049" s="54" t="s">
        <v>1241</v>
      </c>
      <c r="C1049" s="54" t="s">
        <v>2549</v>
      </c>
      <c r="D1049" s="56" t="s">
        <v>155</v>
      </c>
      <c r="E1049" s="58">
        <v>33390</v>
      </c>
      <c r="F1049" s="60">
        <v>9367.91</v>
      </c>
    </row>
    <row r="1050" spans="1:6" ht="12.75">
      <c r="A1050" s="52">
        <v>1047</v>
      </c>
      <c r="B1050" s="54" t="s">
        <v>1242</v>
      </c>
      <c r="C1050" s="54" t="s">
        <v>196</v>
      </c>
      <c r="D1050" s="56" t="s">
        <v>155</v>
      </c>
      <c r="E1050" s="58">
        <v>33390</v>
      </c>
      <c r="F1050" s="60">
        <v>5397.22</v>
      </c>
    </row>
    <row r="1051" spans="1:6" ht="12.75">
      <c r="A1051" s="52">
        <v>1048</v>
      </c>
      <c r="B1051" s="54" t="s">
        <v>1243</v>
      </c>
      <c r="C1051" s="54" t="s">
        <v>196</v>
      </c>
      <c r="D1051" s="56" t="s">
        <v>155</v>
      </c>
      <c r="E1051" s="58">
        <v>33390</v>
      </c>
      <c r="F1051" s="60">
        <v>7768.38</v>
      </c>
    </row>
    <row r="1052" spans="1:6" ht="12.75">
      <c r="A1052" s="52">
        <v>1049</v>
      </c>
      <c r="B1052" s="54" t="s">
        <v>1244</v>
      </c>
      <c r="C1052" s="54" t="s">
        <v>196</v>
      </c>
      <c r="D1052" s="56" t="s">
        <v>155</v>
      </c>
      <c r="E1052" s="58">
        <v>33390</v>
      </c>
      <c r="F1052" s="60">
        <v>49169.4</v>
      </c>
    </row>
    <row r="1053" spans="1:6" ht="12.75">
      <c r="A1053" s="52">
        <v>1050</v>
      </c>
      <c r="B1053" s="54" t="s">
        <v>1245</v>
      </c>
      <c r="C1053" s="54" t="s">
        <v>2550</v>
      </c>
      <c r="D1053" s="56" t="s">
        <v>155</v>
      </c>
      <c r="E1053" s="58">
        <v>32387</v>
      </c>
      <c r="F1053" s="60">
        <v>17651.38</v>
      </c>
    </row>
    <row r="1054" spans="1:6" ht="12.75">
      <c r="A1054" s="52">
        <v>1051</v>
      </c>
      <c r="B1054" s="54" t="s">
        <v>1246</v>
      </c>
      <c r="C1054" s="54" t="s">
        <v>196</v>
      </c>
      <c r="D1054" s="56" t="s">
        <v>155</v>
      </c>
      <c r="E1054" s="58">
        <v>34669</v>
      </c>
      <c r="F1054" s="60">
        <v>25807.87</v>
      </c>
    </row>
    <row r="1055" spans="1:6" ht="12.75">
      <c r="A1055" s="52">
        <v>1052</v>
      </c>
      <c r="B1055" s="54" t="s">
        <v>1247</v>
      </c>
      <c r="C1055" s="54" t="s">
        <v>196</v>
      </c>
      <c r="D1055" s="56" t="s">
        <v>155</v>
      </c>
      <c r="E1055" s="58">
        <v>34669</v>
      </c>
      <c r="F1055" s="60">
        <v>21307.2</v>
      </c>
    </row>
    <row r="1056" spans="1:6" ht="12.75">
      <c r="A1056" s="52">
        <v>1053</v>
      </c>
      <c r="B1056" s="54" t="s">
        <v>1248</v>
      </c>
      <c r="C1056" s="54" t="s">
        <v>196</v>
      </c>
      <c r="D1056" s="56" t="s">
        <v>155</v>
      </c>
      <c r="E1056" s="58">
        <v>34669</v>
      </c>
      <c r="F1056" s="60">
        <v>10907.58</v>
      </c>
    </row>
    <row r="1057" spans="1:6" ht="12.75">
      <c r="A1057" s="52">
        <v>1054</v>
      </c>
      <c r="B1057" s="54" t="s">
        <v>1249</v>
      </c>
      <c r="C1057" s="54" t="s">
        <v>2551</v>
      </c>
      <c r="D1057" s="56" t="s">
        <v>155</v>
      </c>
      <c r="E1057" s="58">
        <v>34700</v>
      </c>
      <c r="F1057" s="60">
        <v>3239.16</v>
      </c>
    </row>
    <row r="1058" spans="1:6" ht="12.75">
      <c r="A1058" s="52">
        <v>1055</v>
      </c>
      <c r="B1058" s="54" t="s">
        <v>1250</v>
      </c>
      <c r="C1058" s="54" t="s">
        <v>2551</v>
      </c>
      <c r="D1058" s="56" t="s">
        <v>155</v>
      </c>
      <c r="E1058" s="58">
        <v>34700</v>
      </c>
      <c r="F1058" s="60">
        <v>4464.48</v>
      </c>
    </row>
    <row r="1059" spans="1:6" ht="12.75">
      <c r="A1059" s="52">
        <v>1056</v>
      </c>
      <c r="B1059" s="54" t="s">
        <v>1251</v>
      </c>
      <c r="C1059" s="54" t="s">
        <v>2552</v>
      </c>
      <c r="D1059" s="56" t="s">
        <v>155</v>
      </c>
      <c r="E1059" s="58">
        <v>34700</v>
      </c>
      <c r="F1059" s="60">
        <v>5001.18</v>
      </c>
    </row>
    <row r="1060" spans="1:6" ht="12.75">
      <c r="A1060" s="52">
        <v>1057</v>
      </c>
      <c r="B1060" s="54" t="s">
        <v>1252</v>
      </c>
      <c r="C1060" s="54" t="s">
        <v>2552</v>
      </c>
      <c r="D1060" s="56" t="s">
        <v>155</v>
      </c>
      <c r="E1060" s="58">
        <v>34700</v>
      </c>
      <c r="F1060" s="60">
        <v>2959.83</v>
      </c>
    </row>
    <row r="1061" spans="1:6" ht="12.75">
      <c r="A1061" s="52">
        <v>1058</v>
      </c>
      <c r="B1061" s="54" t="s">
        <v>1253</v>
      </c>
      <c r="C1061" s="54" t="s">
        <v>2552</v>
      </c>
      <c r="D1061" s="56" t="s">
        <v>155</v>
      </c>
      <c r="E1061" s="58">
        <v>34700</v>
      </c>
      <c r="F1061" s="60">
        <v>3739.24</v>
      </c>
    </row>
    <row r="1062" spans="1:6" ht="12.75">
      <c r="A1062" s="52">
        <v>1059</v>
      </c>
      <c r="B1062" s="54" t="s">
        <v>1254</v>
      </c>
      <c r="C1062" s="54" t="s">
        <v>2552</v>
      </c>
      <c r="D1062" s="56" t="s">
        <v>155</v>
      </c>
      <c r="E1062" s="58">
        <v>34700</v>
      </c>
      <c r="F1062" s="60">
        <v>3679.2</v>
      </c>
    </row>
    <row r="1063" spans="1:6" ht="12.75">
      <c r="A1063" s="52">
        <v>1060</v>
      </c>
      <c r="B1063" s="54" t="s">
        <v>1255</v>
      </c>
      <c r="C1063" s="54" t="s">
        <v>2552</v>
      </c>
      <c r="D1063" s="56" t="s">
        <v>155</v>
      </c>
      <c r="E1063" s="58">
        <v>34700</v>
      </c>
      <c r="F1063" s="60">
        <v>4370.08</v>
      </c>
    </row>
    <row r="1064" spans="1:6" ht="12.75">
      <c r="A1064" s="52">
        <v>1061</v>
      </c>
      <c r="B1064" s="54" t="s">
        <v>1256</v>
      </c>
      <c r="C1064" s="54" t="s">
        <v>2553</v>
      </c>
      <c r="D1064" s="56" t="s">
        <v>155</v>
      </c>
      <c r="E1064" s="58">
        <v>34851</v>
      </c>
      <c r="F1064" s="60">
        <v>7628.59</v>
      </c>
    </row>
    <row r="1065" spans="1:6" ht="12.75">
      <c r="A1065" s="52">
        <v>1062</v>
      </c>
      <c r="B1065" s="54" t="s">
        <v>1257</v>
      </c>
      <c r="C1065" s="54" t="s">
        <v>2554</v>
      </c>
      <c r="D1065" s="56" t="s">
        <v>155</v>
      </c>
      <c r="E1065" s="58">
        <v>34851</v>
      </c>
      <c r="F1065" s="60">
        <v>10276.06</v>
      </c>
    </row>
    <row r="1066" spans="1:6" ht="12.75">
      <c r="A1066" s="52">
        <v>1063</v>
      </c>
      <c r="B1066" s="54" t="s">
        <v>1258</v>
      </c>
      <c r="C1066" s="54" t="s">
        <v>2555</v>
      </c>
      <c r="D1066" s="56" t="s">
        <v>155</v>
      </c>
      <c r="E1066" s="58">
        <v>34851</v>
      </c>
      <c r="F1066" s="60">
        <v>3700.73</v>
      </c>
    </row>
    <row r="1067" spans="1:6" ht="12.75">
      <c r="A1067" s="52">
        <v>1064</v>
      </c>
      <c r="B1067" s="54" t="s">
        <v>1259</v>
      </c>
      <c r="C1067" s="54" t="s">
        <v>2556</v>
      </c>
      <c r="D1067" s="56" t="s">
        <v>155</v>
      </c>
      <c r="E1067" s="58">
        <v>34851</v>
      </c>
      <c r="F1067" s="60">
        <v>27725.3</v>
      </c>
    </row>
    <row r="1068" spans="1:6" ht="12.75">
      <c r="A1068" s="52">
        <v>1065</v>
      </c>
      <c r="B1068" s="54" t="s">
        <v>1260</v>
      </c>
      <c r="C1068" s="54" t="s">
        <v>2557</v>
      </c>
      <c r="D1068" s="56" t="s">
        <v>155</v>
      </c>
      <c r="E1068" s="58">
        <v>34851</v>
      </c>
      <c r="F1068" s="60">
        <v>6500.53</v>
      </c>
    </row>
    <row r="1069" spans="1:6" ht="12.75">
      <c r="A1069" s="52">
        <v>1066</v>
      </c>
      <c r="B1069" s="54" t="s">
        <v>1261</v>
      </c>
      <c r="C1069" s="54" t="s">
        <v>2552</v>
      </c>
      <c r="D1069" s="56" t="s">
        <v>155</v>
      </c>
      <c r="E1069" s="58">
        <v>34851</v>
      </c>
      <c r="F1069" s="60">
        <v>8145.92</v>
      </c>
    </row>
    <row r="1070" spans="1:6" ht="12.75">
      <c r="A1070" s="52">
        <v>1067</v>
      </c>
      <c r="B1070" s="54" t="s">
        <v>1262</v>
      </c>
      <c r="C1070" s="54" t="s">
        <v>2558</v>
      </c>
      <c r="D1070" s="56" t="s">
        <v>155</v>
      </c>
      <c r="E1070" s="58">
        <v>34851</v>
      </c>
      <c r="F1070" s="60">
        <v>7308.36</v>
      </c>
    </row>
    <row r="1071" spans="1:6" ht="12.75">
      <c r="A1071" s="52">
        <v>1068</v>
      </c>
      <c r="B1071" s="54" t="s">
        <v>1263</v>
      </c>
      <c r="C1071" s="54" t="s">
        <v>2559</v>
      </c>
      <c r="D1071" s="56" t="s">
        <v>155</v>
      </c>
      <c r="E1071" s="58">
        <v>34851</v>
      </c>
      <c r="F1071" s="60">
        <v>6932.83</v>
      </c>
    </row>
    <row r="1072" spans="1:6" ht="12.75">
      <c r="A1072" s="52">
        <v>1069</v>
      </c>
      <c r="B1072" s="54" t="s">
        <v>1264</v>
      </c>
      <c r="C1072" s="54" t="s">
        <v>2551</v>
      </c>
      <c r="D1072" s="56" t="s">
        <v>155</v>
      </c>
      <c r="E1072" s="58">
        <v>34881</v>
      </c>
      <c r="F1072" s="60">
        <v>39223.99</v>
      </c>
    </row>
    <row r="1073" spans="1:6" ht="12.75">
      <c r="A1073" s="52">
        <v>1070</v>
      </c>
      <c r="B1073" s="54" t="s">
        <v>1265</v>
      </c>
      <c r="C1073" s="54" t="s">
        <v>2560</v>
      </c>
      <c r="D1073" s="56" t="s">
        <v>155</v>
      </c>
      <c r="E1073" s="58">
        <v>34912</v>
      </c>
      <c r="F1073" s="60">
        <v>84882.91</v>
      </c>
    </row>
    <row r="1074" spans="1:6" ht="12.75">
      <c r="A1074" s="52">
        <v>1071</v>
      </c>
      <c r="B1074" s="54" t="s">
        <v>1266</v>
      </c>
      <c r="C1074" s="54" t="s">
        <v>2551</v>
      </c>
      <c r="D1074" s="56" t="s">
        <v>155</v>
      </c>
      <c r="E1074" s="58">
        <v>34943</v>
      </c>
      <c r="F1074" s="60">
        <v>22753.24</v>
      </c>
    </row>
    <row r="1075" spans="1:6" ht="12.75">
      <c r="A1075" s="52">
        <v>1072</v>
      </c>
      <c r="B1075" s="54" t="s">
        <v>1267</v>
      </c>
      <c r="C1075" s="54" t="s">
        <v>2551</v>
      </c>
      <c r="D1075" s="56" t="s">
        <v>155</v>
      </c>
      <c r="E1075" s="58">
        <v>34973</v>
      </c>
      <c r="F1075" s="60">
        <v>141633.97</v>
      </c>
    </row>
    <row r="1076" spans="1:6" ht="12.75">
      <c r="A1076" s="52">
        <v>1073</v>
      </c>
      <c r="B1076" s="54" t="s">
        <v>1268</v>
      </c>
      <c r="C1076" s="54" t="s">
        <v>2551</v>
      </c>
      <c r="D1076" s="56" t="s">
        <v>155</v>
      </c>
      <c r="E1076" s="58">
        <v>35004</v>
      </c>
      <c r="F1076" s="60">
        <v>20238.18</v>
      </c>
    </row>
    <row r="1077" spans="1:6" ht="12.75">
      <c r="A1077" s="52">
        <v>1074</v>
      </c>
      <c r="B1077" s="54" t="s">
        <v>1269</v>
      </c>
      <c r="C1077" s="54" t="s">
        <v>2561</v>
      </c>
      <c r="D1077" s="56" t="s">
        <v>155</v>
      </c>
      <c r="E1077" s="58">
        <v>35004</v>
      </c>
      <c r="F1077" s="60">
        <v>17801.37</v>
      </c>
    </row>
    <row r="1078" spans="1:6" ht="12.75">
      <c r="A1078" s="52">
        <v>1075</v>
      </c>
      <c r="B1078" s="54" t="s">
        <v>1270</v>
      </c>
      <c r="C1078" s="54" t="s">
        <v>2562</v>
      </c>
      <c r="D1078" s="56" t="s">
        <v>155</v>
      </c>
      <c r="E1078" s="58">
        <v>35004</v>
      </c>
      <c r="F1078" s="60">
        <v>8052.83</v>
      </c>
    </row>
    <row r="1079" spans="1:6" ht="12.75">
      <c r="A1079" s="52">
        <v>1076</v>
      </c>
      <c r="B1079" s="54" t="s">
        <v>1271</v>
      </c>
      <c r="C1079" s="54" t="s">
        <v>2552</v>
      </c>
      <c r="D1079" s="56" t="s">
        <v>155</v>
      </c>
      <c r="E1079" s="58">
        <v>35004</v>
      </c>
      <c r="F1079" s="60">
        <v>18458.73</v>
      </c>
    </row>
    <row r="1080" spans="1:6" ht="12.75">
      <c r="A1080" s="52">
        <v>1077</v>
      </c>
      <c r="B1080" s="54" t="s">
        <v>1272</v>
      </c>
      <c r="C1080" s="54" t="s">
        <v>2552</v>
      </c>
      <c r="D1080" s="56" t="s">
        <v>155</v>
      </c>
      <c r="E1080" s="58">
        <v>35004</v>
      </c>
      <c r="F1080" s="60">
        <v>12330.63</v>
      </c>
    </row>
    <row r="1081" spans="1:6" ht="12.75">
      <c r="A1081" s="52">
        <v>1078</v>
      </c>
      <c r="B1081" s="54" t="s">
        <v>1273</v>
      </c>
      <c r="C1081" s="54" t="s">
        <v>2551</v>
      </c>
      <c r="D1081" s="56" t="s">
        <v>155</v>
      </c>
      <c r="E1081" s="58">
        <v>35034</v>
      </c>
      <c r="F1081" s="60">
        <v>13425.58</v>
      </c>
    </row>
    <row r="1082" spans="1:6" ht="12.75">
      <c r="A1082" s="52">
        <v>1079</v>
      </c>
      <c r="B1082" s="54" t="s">
        <v>1274</v>
      </c>
      <c r="C1082" s="54" t="s">
        <v>2563</v>
      </c>
      <c r="D1082" s="56" t="s">
        <v>155</v>
      </c>
      <c r="E1082" s="58">
        <v>35125</v>
      </c>
      <c r="F1082" s="60">
        <v>72152.2</v>
      </c>
    </row>
    <row r="1083" spans="1:6" ht="12.75">
      <c r="A1083" s="52">
        <v>1080</v>
      </c>
      <c r="B1083" s="54" t="s">
        <v>1275</v>
      </c>
      <c r="C1083" s="54" t="s">
        <v>2564</v>
      </c>
      <c r="D1083" s="56" t="s">
        <v>155</v>
      </c>
      <c r="E1083" s="58">
        <v>35125</v>
      </c>
      <c r="F1083" s="60">
        <v>23354.23</v>
      </c>
    </row>
    <row r="1084" spans="1:6" ht="12.75">
      <c r="A1084" s="52">
        <v>1081</v>
      </c>
      <c r="B1084" s="54" t="s">
        <v>1276</v>
      </c>
      <c r="C1084" s="54" t="s">
        <v>2565</v>
      </c>
      <c r="D1084" s="56" t="s">
        <v>155</v>
      </c>
      <c r="E1084" s="58">
        <v>35125</v>
      </c>
      <c r="F1084" s="60">
        <v>20179.56</v>
      </c>
    </row>
    <row r="1085" spans="1:6" ht="12.75">
      <c r="A1085" s="52">
        <v>1082</v>
      </c>
      <c r="B1085" s="54" t="s">
        <v>1277</v>
      </c>
      <c r="C1085" s="54" t="s">
        <v>2566</v>
      </c>
      <c r="D1085" s="56" t="s">
        <v>155</v>
      </c>
      <c r="E1085" s="58">
        <v>35125</v>
      </c>
      <c r="F1085" s="60">
        <v>9221.69</v>
      </c>
    </row>
    <row r="1086" spans="1:6" ht="12.75">
      <c r="A1086" s="52">
        <v>1083</v>
      </c>
      <c r="B1086" s="54" t="s">
        <v>1278</v>
      </c>
      <c r="C1086" s="54" t="s">
        <v>2552</v>
      </c>
      <c r="D1086" s="56" t="s">
        <v>155</v>
      </c>
      <c r="E1086" s="58">
        <v>35186</v>
      </c>
      <c r="F1086" s="60">
        <v>34193.12</v>
      </c>
    </row>
    <row r="1087" spans="1:6" ht="12.75">
      <c r="A1087" s="52">
        <v>1084</v>
      </c>
      <c r="B1087" s="54" t="s">
        <v>1279</v>
      </c>
      <c r="C1087" s="54" t="s">
        <v>2552</v>
      </c>
      <c r="D1087" s="56" t="s">
        <v>155</v>
      </c>
      <c r="E1087" s="58">
        <v>35186</v>
      </c>
      <c r="F1087" s="60">
        <v>28972.63</v>
      </c>
    </row>
    <row r="1088" spans="1:6" ht="12.75">
      <c r="A1088" s="52">
        <v>1085</v>
      </c>
      <c r="B1088" s="54" t="s">
        <v>1280</v>
      </c>
      <c r="C1088" s="54" t="s">
        <v>2552</v>
      </c>
      <c r="D1088" s="56" t="s">
        <v>155</v>
      </c>
      <c r="E1088" s="58">
        <v>35247</v>
      </c>
      <c r="F1088" s="60">
        <v>39833.17</v>
      </c>
    </row>
    <row r="1089" spans="1:6" ht="12.75">
      <c r="A1089" s="52">
        <v>1086</v>
      </c>
      <c r="B1089" s="54" t="s">
        <v>1281</v>
      </c>
      <c r="C1089" s="54" t="s">
        <v>2567</v>
      </c>
      <c r="D1089" s="56" t="s">
        <v>155</v>
      </c>
      <c r="E1089" s="58">
        <v>35247</v>
      </c>
      <c r="F1089" s="60">
        <v>8350.31</v>
      </c>
    </row>
    <row r="1090" spans="1:6" ht="12.75">
      <c r="A1090" s="52">
        <v>1087</v>
      </c>
      <c r="B1090" s="54" t="s">
        <v>1282</v>
      </c>
      <c r="C1090" s="54" t="s">
        <v>2568</v>
      </c>
      <c r="D1090" s="56" t="s">
        <v>155</v>
      </c>
      <c r="E1090" s="58">
        <v>35247</v>
      </c>
      <c r="F1090" s="60">
        <v>8779.09</v>
      </c>
    </row>
    <row r="1091" spans="1:6" ht="12.75">
      <c r="A1091" s="52">
        <v>1088</v>
      </c>
      <c r="B1091" s="54" t="s">
        <v>1283</v>
      </c>
      <c r="C1091" s="54" t="s">
        <v>2569</v>
      </c>
      <c r="D1091" s="56" t="s">
        <v>155</v>
      </c>
      <c r="E1091" s="58">
        <v>35309</v>
      </c>
      <c r="F1091" s="60">
        <v>15887.92</v>
      </c>
    </row>
    <row r="1092" spans="1:6" ht="12.75">
      <c r="A1092" s="52">
        <v>1089</v>
      </c>
      <c r="B1092" s="54" t="s">
        <v>1284</v>
      </c>
      <c r="C1092" s="54" t="s">
        <v>2552</v>
      </c>
      <c r="D1092" s="56" t="s">
        <v>155</v>
      </c>
      <c r="E1092" s="58">
        <v>35309</v>
      </c>
      <c r="F1092" s="60">
        <v>15348.24</v>
      </c>
    </row>
    <row r="1093" spans="1:6" ht="12.75">
      <c r="A1093" s="52">
        <v>1090</v>
      </c>
      <c r="B1093" s="54" t="s">
        <v>1285</v>
      </c>
      <c r="C1093" s="54" t="s">
        <v>2551</v>
      </c>
      <c r="D1093" s="56" t="s">
        <v>155</v>
      </c>
      <c r="E1093" s="58">
        <v>35339</v>
      </c>
      <c r="F1093" s="60">
        <v>13774.14</v>
      </c>
    </row>
    <row r="1094" spans="1:6" ht="12.75">
      <c r="A1094" s="52">
        <v>1091</v>
      </c>
      <c r="B1094" s="54" t="s">
        <v>1286</v>
      </c>
      <c r="C1094" s="54" t="s">
        <v>2551</v>
      </c>
      <c r="D1094" s="56" t="s">
        <v>155</v>
      </c>
      <c r="E1094" s="58">
        <v>35339</v>
      </c>
      <c r="F1094" s="60">
        <v>22276.41</v>
      </c>
    </row>
    <row r="1095" spans="1:6" ht="12.75">
      <c r="A1095" s="52">
        <v>1092</v>
      </c>
      <c r="B1095" s="54" t="s">
        <v>1287</v>
      </c>
      <c r="C1095" s="54" t="s">
        <v>2570</v>
      </c>
      <c r="D1095" s="56" t="s">
        <v>155</v>
      </c>
      <c r="E1095" s="58">
        <v>22951</v>
      </c>
      <c r="F1095" s="60">
        <v>282754.32</v>
      </c>
    </row>
    <row r="1096" spans="1:6" ht="12.75">
      <c r="A1096" s="52">
        <v>1093</v>
      </c>
      <c r="B1096" s="54" t="s">
        <v>1288</v>
      </c>
      <c r="C1096" s="54" t="s">
        <v>2552</v>
      </c>
      <c r="D1096" s="56" t="s">
        <v>155</v>
      </c>
      <c r="E1096" s="58">
        <v>35462</v>
      </c>
      <c r="F1096" s="60">
        <v>11317.88</v>
      </c>
    </row>
    <row r="1097" spans="1:6" ht="12.75">
      <c r="A1097" s="52">
        <v>1094</v>
      </c>
      <c r="B1097" s="54" t="s">
        <v>1289</v>
      </c>
      <c r="C1097" s="54" t="s">
        <v>2552</v>
      </c>
      <c r="D1097" s="56" t="s">
        <v>155</v>
      </c>
      <c r="E1097" s="58">
        <v>35462</v>
      </c>
      <c r="F1097" s="60">
        <v>3711.23</v>
      </c>
    </row>
    <row r="1098" spans="1:6" ht="12.75">
      <c r="A1098" s="52">
        <v>1095</v>
      </c>
      <c r="B1098" s="54" t="s">
        <v>1290</v>
      </c>
      <c r="C1098" s="54" t="s">
        <v>2552</v>
      </c>
      <c r="D1098" s="56" t="s">
        <v>155</v>
      </c>
      <c r="E1098" s="58">
        <v>35462</v>
      </c>
      <c r="F1098" s="60">
        <v>3762.22</v>
      </c>
    </row>
    <row r="1099" spans="1:6" ht="12.75">
      <c r="A1099" s="52">
        <v>1096</v>
      </c>
      <c r="B1099" s="54" t="s">
        <v>1291</v>
      </c>
      <c r="C1099" s="54" t="s">
        <v>2552</v>
      </c>
      <c r="D1099" s="56" t="s">
        <v>155</v>
      </c>
      <c r="E1099" s="58">
        <v>35462</v>
      </c>
      <c r="F1099" s="60">
        <v>12769.78</v>
      </c>
    </row>
    <row r="1100" spans="1:6" ht="12.75">
      <c r="A1100" s="52">
        <v>1097</v>
      </c>
      <c r="B1100" s="54" t="s">
        <v>1292</v>
      </c>
      <c r="C1100" s="54" t="s">
        <v>2552</v>
      </c>
      <c r="D1100" s="56" t="s">
        <v>155</v>
      </c>
      <c r="E1100" s="58">
        <v>35582</v>
      </c>
      <c r="F1100" s="60">
        <v>14170.09</v>
      </c>
    </row>
    <row r="1101" spans="1:6" ht="12.75">
      <c r="A1101" s="52">
        <v>1098</v>
      </c>
      <c r="B1101" s="54" t="s">
        <v>1293</v>
      </c>
      <c r="C1101" s="54" t="s">
        <v>2552</v>
      </c>
      <c r="D1101" s="56" t="s">
        <v>155</v>
      </c>
      <c r="E1101" s="58">
        <v>35582</v>
      </c>
      <c r="F1101" s="60">
        <v>23892.27</v>
      </c>
    </row>
    <row r="1102" spans="1:6" ht="12.75">
      <c r="A1102" s="52">
        <v>1099</v>
      </c>
      <c r="B1102" s="54" t="s">
        <v>1294</v>
      </c>
      <c r="C1102" s="54" t="s">
        <v>2552</v>
      </c>
      <c r="D1102" s="56" t="s">
        <v>155</v>
      </c>
      <c r="E1102" s="58">
        <v>35643</v>
      </c>
      <c r="F1102" s="60">
        <v>38106.07</v>
      </c>
    </row>
    <row r="1103" spans="1:6" ht="12.75">
      <c r="A1103" s="52">
        <v>1100</v>
      </c>
      <c r="B1103" s="54" t="s">
        <v>1295</v>
      </c>
      <c r="C1103" s="54" t="s">
        <v>2552</v>
      </c>
      <c r="D1103" s="56" t="s">
        <v>155</v>
      </c>
      <c r="E1103" s="58">
        <v>35643</v>
      </c>
      <c r="F1103" s="60">
        <v>9665.52</v>
      </c>
    </row>
    <row r="1104" spans="1:6" ht="12.75">
      <c r="A1104" s="52">
        <v>1101</v>
      </c>
      <c r="B1104" s="54" t="s">
        <v>1296</v>
      </c>
      <c r="C1104" s="54" t="s">
        <v>2552</v>
      </c>
      <c r="D1104" s="56" t="s">
        <v>155</v>
      </c>
      <c r="E1104" s="58">
        <v>35735</v>
      </c>
      <c r="F1104" s="60">
        <v>12176.5</v>
      </c>
    </row>
    <row r="1105" spans="1:6" ht="12.75">
      <c r="A1105" s="52">
        <v>1102</v>
      </c>
      <c r="B1105" s="54" t="s">
        <v>1297</v>
      </c>
      <c r="C1105" s="54" t="s">
        <v>2552</v>
      </c>
      <c r="D1105" s="56" t="s">
        <v>155</v>
      </c>
      <c r="E1105" s="58">
        <v>35735</v>
      </c>
      <c r="F1105" s="60">
        <v>15041.88</v>
      </c>
    </row>
    <row r="1106" spans="1:6" ht="12.75">
      <c r="A1106" s="52">
        <v>1103</v>
      </c>
      <c r="B1106" s="54" t="s">
        <v>1298</v>
      </c>
      <c r="C1106" s="54" t="s">
        <v>2571</v>
      </c>
      <c r="D1106" s="56" t="s">
        <v>155</v>
      </c>
      <c r="E1106" s="58">
        <v>35765</v>
      </c>
      <c r="F1106" s="60">
        <v>7536.67</v>
      </c>
    </row>
    <row r="1107" spans="1:6" ht="12.75">
      <c r="A1107" s="52">
        <v>1104</v>
      </c>
      <c r="B1107" s="54" t="s">
        <v>1299</v>
      </c>
      <c r="C1107" s="54" t="s">
        <v>2572</v>
      </c>
      <c r="D1107" s="56" t="s">
        <v>155</v>
      </c>
      <c r="E1107" s="58">
        <v>35765</v>
      </c>
      <c r="F1107" s="60">
        <v>4021763.23</v>
      </c>
    </row>
    <row r="1108" spans="1:6" ht="12.75">
      <c r="A1108" s="52">
        <v>1105</v>
      </c>
      <c r="B1108" s="54" t="s">
        <v>1300</v>
      </c>
      <c r="C1108" s="54" t="s">
        <v>2573</v>
      </c>
      <c r="D1108" s="56" t="s">
        <v>155</v>
      </c>
      <c r="E1108" s="58">
        <v>35765</v>
      </c>
      <c r="F1108" s="60">
        <v>2065304.79</v>
      </c>
    </row>
    <row r="1109" spans="1:6" ht="12.75">
      <c r="A1109" s="52">
        <v>1106</v>
      </c>
      <c r="B1109" s="54" t="s">
        <v>1301</v>
      </c>
      <c r="C1109" s="54" t="s">
        <v>2552</v>
      </c>
      <c r="D1109" s="56" t="s">
        <v>155</v>
      </c>
      <c r="E1109" s="58">
        <v>35827</v>
      </c>
      <c r="F1109" s="60">
        <v>66690.4</v>
      </c>
    </row>
    <row r="1110" spans="1:6" ht="12.75">
      <c r="A1110" s="52">
        <v>1107</v>
      </c>
      <c r="B1110" s="54" t="s">
        <v>1302</v>
      </c>
      <c r="C1110" s="54" t="s">
        <v>2552</v>
      </c>
      <c r="D1110" s="56" t="s">
        <v>155</v>
      </c>
      <c r="E1110" s="58">
        <v>35855</v>
      </c>
      <c r="F1110" s="60">
        <v>9796.95</v>
      </c>
    </row>
    <row r="1111" spans="1:6" ht="12.75">
      <c r="A1111" s="52">
        <v>1108</v>
      </c>
      <c r="B1111" s="54" t="s">
        <v>1303</v>
      </c>
      <c r="C1111" s="54" t="s">
        <v>2552</v>
      </c>
      <c r="D1111" s="56" t="s">
        <v>155</v>
      </c>
      <c r="E1111" s="58">
        <v>35916</v>
      </c>
      <c r="F1111" s="60">
        <v>51903.93</v>
      </c>
    </row>
    <row r="1112" spans="1:6" ht="12.75">
      <c r="A1112" s="52">
        <v>1109</v>
      </c>
      <c r="B1112" s="54" t="s">
        <v>1304</v>
      </c>
      <c r="C1112" s="54" t="s">
        <v>2552</v>
      </c>
      <c r="D1112" s="56" t="s">
        <v>155</v>
      </c>
      <c r="E1112" s="58">
        <v>35947</v>
      </c>
      <c r="F1112" s="60">
        <v>21533.34</v>
      </c>
    </row>
    <row r="1113" spans="1:6" ht="12.75">
      <c r="A1113" s="52">
        <v>1110</v>
      </c>
      <c r="B1113" s="54" t="s">
        <v>1305</v>
      </c>
      <c r="C1113" s="54" t="s">
        <v>2552</v>
      </c>
      <c r="D1113" s="56" t="s">
        <v>155</v>
      </c>
      <c r="E1113" s="58">
        <v>35947</v>
      </c>
      <c r="F1113" s="60">
        <v>112567.1</v>
      </c>
    </row>
    <row r="1114" spans="1:6" ht="12.75">
      <c r="A1114" s="52">
        <v>1111</v>
      </c>
      <c r="B1114" s="54" t="s">
        <v>1306</v>
      </c>
      <c r="C1114" s="54" t="s">
        <v>196</v>
      </c>
      <c r="D1114" s="56" t="s">
        <v>155</v>
      </c>
      <c r="E1114" s="58">
        <v>35977</v>
      </c>
      <c r="F1114" s="60">
        <v>9570.56</v>
      </c>
    </row>
    <row r="1115" spans="1:6" ht="12.75">
      <c r="A1115" s="52">
        <v>1112</v>
      </c>
      <c r="B1115" s="54" t="s">
        <v>1307</v>
      </c>
      <c r="C1115" s="54" t="s">
        <v>196</v>
      </c>
      <c r="D1115" s="56" t="s">
        <v>155</v>
      </c>
      <c r="E1115" s="58">
        <v>25812</v>
      </c>
      <c r="F1115" s="60">
        <v>2390.33</v>
      </c>
    </row>
    <row r="1116" spans="1:6" ht="12.75">
      <c r="A1116" s="52">
        <v>1113</v>
      </c>
      <c r="B1116" s="54" t="s">
        <v>1308</v>
      </c>
      <c r="C1116" s="54" t="s">
        <v>196</v>
      </c>
      <c r="D1116" s="56" t="s">
        <v>155</v>
      </c>
      <c r="E1116" s="58">
        <v>25812</v>
      </c>
      <c r="F1116" s="60">
        <v>2390.33</v>
      </c>
    </row>
    <row r="1117" spans="1:6" ht="12.75">
      <c r="A1117" s="52">
        <v>1114</v>
      </c>
      <c r="B1117" s="54" t="s">
        <v>1309</v>
      </c>
      <c r="C1117" s="54" t="s">
        <v>196</v>
      </c>
      <c r="D1117" s="56" t="s">
        <v>155</v>
      </c>
      <c r="E1117" s="58">
        <v>32082</v>
      </c>
      <c r="F1117" s="60">
        <v>91535.52</v>
      </c>
    </row>
    <row r="1118" spans="1:6" ht="12.75">
      <c r="A1118" s="52">
        <v>1115</v>
      </c>
      <c r="B1118" s="54" t="s">
        <v>1310</v>
      </c>
      <c r="C1118" s="54" t="s">
        <v>196</v>
      </c>
      <c r="D1118" s="56" t="s">
        <v>155</v>
      </c>
      <c r="E1118" s="58">
        <v>32174</v>
      </c>
      <c r="F1118" s="60">
        <v>14772.29</v>
      </c>
    </row>
    <row r="1119" spans="1:6" ht="12.75">
      <c r="A1119" s="52">
        <v>1116</v>
      </c>
      <c r="B1119" s="54" t="s">
        <v>1311</v>
      </c>
      <c r="C1119" s="54" t="s">
        <v>196</v>
      </c>
      <c r="D1119" s="56" t="s">
        <v>155</v>
      </c>
      <c r="E1119" s="58">
        <v>33270</v>
      </c>
      <c r="F1119" s="60">
        <v>2046.15</v>
      </c>
    </row>
    <row r="1120" spans="1:6" ht="12.75">
      <c r="A1120" s="52">
        <v>1117</v>
      </c>
      <c r="B1120" s="54" t="s">
        <v>1312</v>
      </c>
      <c r="C1120" s="54" t="s">
        <v>196</v>
      </c>
      <c r="D1120" s="56" t="s">
        <v>155</v>
      </c>
      <c r="E1120" s="58">
        <v>24139</v>
      </c>
      <c r="F1120" s="60">
        <v>988.2</v>
      </c>
    </row>
    <row r="1121" spans="1:6" ht="12.75">
      <c r="A1121" s="52">
        <v>1118</v>
      </c>
      <c r="B1121" s="54" t="s">
        <v>1313</v>
      </c>
      <c r="C1121" s="54" t="s">
        <v>196</v>
      </c>
      <c r="D1121" s="56" t="s">
        <v>155</v>
      </c>
      <c r="E1121" s="58">
        <v>29129</v>
      </c>
      <c r="F1121" s="60">
        <v>76290.44</v>
      </c>
    </row>
    <row r="1122" spans="1:6" ht="12.75">
      <c r="A1122" s="52">
        <v>1119</v>
      </c>
      <c r="B1122" s="54" t="s">
        <v>1314</v>
      </c>
      <c r="C1122" s="54" t="s">
        <v>196</v>
      </c>
      <c r="D1122" s="56" t="s">
        <v>155</v>
      </c>
      <c r="E1122" s="58">
        <v>29556</v>
      </c>
      <c r="F1122" s="60">
        <v>38648.21</v>
      </c>
    </row>
    <row r="1123" spans="1:6" ht="12.75">
      <c r="A1123" s="52">
        <v>1120</v>
      </c>
      <c r="B1123" s="54" t="s">
        <v>1315</v>
      </c>
      <c r="C1123" s="54" t="s">
        <v>196</v>
      </c>
      <c r="D1123" s="56" t="s">
        <v>155</v>
      </c>
      <c r="E1123" s="58">
        <v>29342</v>
      </c>
      <c r="F1123" s="60">
        <v>10370.93</v>
      </c>
    </row>
    <row r="1124" spans="1:6" ht="12.75">
      <c r="A1124" s="52">
        <v>1121</v>
      </c>
      <c r="B1124" s="54" t="s">
        <v>1316</v>
      </c>
      <c r="C1124" s="54" t="s">
        <v>196</v>
      </c>
      <c r="D1124" s="56" t="s">
        <v>155</v>
      </c>
      <c r="E1124" s="58">
        <v>29677</v>
      </c>
      <c r="F1124" s="60">
        <v>6926.73</v>
      </c>
    </row>
    <row r="1125" spans="1:6" ht="12.75">
      <c r="A1125" s="52">
        <v>1122</v>
      </c>
      <c r="B1125" s="54" t="s">
        <v>1317</v>
      </c>
      <c r="C1125" s="54" t="s">
        <v>196</v>
      </c>
      <c r="D1125" s="56" t="s">
        <v>155</v>
      </c>
      <c r="E1125" s="58">
        <v>29768</v>
      </c>
      <c r="F1125" s="60">
        <v>6054.39</v>
      </c>
    </row>
    <row r="1126" spans="1:6" ht="12.75">
      <c r="A1126" s="52">
        <v>1123</v>
      </c>
      <c r="B1126" s="54" t="s">
        <v>1318</v>
      </c>
      <c r="C1126" s="54" t="s">
        <v>196</v>
      </c>
      <c r="D1126" s="56" t="s">
        <v>155</v>
      </c>
      <c r="E1126" s="58">
        <v>29646</v>
      </c>
      <c r="F1126" s="60">
        <v>8127.34</v>
      </c>
    </row>
    <row r="1127" spans="1:6" ht="12.75">
      <c r="A1127" s="52">
        <v>1124</v>
      </c>
      <c r="B1127" s="54" t="s">
        <v>1319</v>
      </c>
      <c r="C1127" s="54" t="s">
        <v>196</v>
      </c>
      <c r="D1127" s="56" t="s">
        <v>155</v>
      </c>
      <c r="E1127" s="58">
        <v>30742</v>
      </c>
      <c r="F1127" s="60">
        <v>20647.26</v>
      </c>
    </row>
    <row r="1128" spans="1:6" ht="12.75">
      <c r="A1128" s="52">
        <v>1125</v>
      </c>
      <c r="B1128" s="54" t="s">
        <v>1320</v>
      </c>
      <c r="C1128" s="54" t="s">
        <v>196</v>
      </c>
      <c r="D1128" s="56" t="s">
        <v>155</v>
      </c>
      <c r="E1128" s="58">
        <v>32843</v>
      </c>
      <c r="F1128" s="60">
        <v>8380.75</v>
      </c>
    </row>
    <row r="1129" spans="1:6" ht="12.75">
      <c r="A1129" s="52">
        <v>1126</v>
      </c>
      <c r="B1129" s="54" t="s">
        <v>1321</v>
      </c>
      <c r="C1129" s="54" t="s">
        <v>196</v>
      </c>
      <c r="D1129" s="56" t="s">
        <v>155</v>
      </c>
      <c r="E1129" s="58">
        <v>32905</v>
      </c>
      <c r="F1129" s="60">
        <v>23589.02</v>
      </c>
    </row>
    <row r="1130" spans="1:6" ht="12.75">
      <c r="A1130" s="52">
        <v>1127</v>
      </c>
      <c r="B1130" s="54" t="s">
        <v>1322</v>
      </c>
      <c r="C1130" s="54" t="s">
        <v>196</v>
      </c>
      <c r="D1130" s="56" t="s">
        <v>155</v>
      </c>
      <c r="E1130" s="58">
        <v>32933</v>
      </c>
      <c r="F1130" s="60">
        <v>158521.33</v>
      </c>
    </row>
    <row r="1131" spans="1:6" ht="12.75">
      <c r="A1131" s="52">
        <v>1128</v>
      </c>
      <c r="B1131" s="54" t="s">
        <v>1323</v>
      </c>
      <c r="C1131" s="54" t="s">
        <v>196</v>
      </c>
      <c r="D1131" s="56" t="s">
        <v>155</v>
      </c>
      <c r="E1131" s="58">
        <v>32964</v>
      </c>
      <c r="F1131" s="60">
        <v>67524.46</v>
      </c>
    </row>
    <row r="1132" spans="1:6" ht="12.75">
      <c r="A1132" s="52">
        <v>1129</v>
      </c>
      <c r="B1132" s="54" t="s">
        <v>1324</v>
      </c>
      <c r="C1132" s="54" t="s">
        <v>196</v>
      </c>
      <c r="D1132" s="56" t="s">
        <v>155</v>
      </c>
      <c r="E1132" s="58">
        <v>32964</v>
      </c>
      <c r="F1132" s="60">
        <v>9800.83</v>
      </c>
    </row>
    <row r="1133" spans="1:6" ht="12.75">
      <c r="A1133" s="52">
        <v>1130</v>
      </c>
      <c r="B1133" s="54" t="s">
        <v>1325</v>
      </c>
      <c r="C1133" s="54" t="s">
        <v>196</v>
      </c>
      <c r="D1133" s="56" t="s">
        <v>155</v>
      </c>
      <c r="E1133" s="58">
        <v>32994</v>
      </c>
      <c r="F1133" s="60">
        <v>5256.17</v>
      </c>
    </row>
    <row r="1134" spans="1:6" ht="12.75">
      <c r="A1134" s="52">
        <v>1131</v>
      </c>
      <c r="B1134" s="54" t="s">
        <v>1326</v>
      </c>
      <c r="C1134" s="54" t="s">
        <v>196</v>
      </c>
      <c r="D1134" s="56" t="s">
        <v>155</v>
      </c>
      <c r="E1134" s="58">
        <v>33390</v>
      </c>
      <c r="F1134" s="60">
        <v>36570.04</v>
      </c>
    </row>
    <row r="1135" spans="1:6" ht="12.75">
      <c r="A1135" s="52">
        <v>1132</v>
      </c>
      <c r="B1135" s="54" t="s">
        <v>1327</v>
      </c>
      <c r="C1135" s="54" t="s">
        <v>196</v>
      </c>
      <c r="D1135" s="56" t="s">
        <v>155</v>
      </c>
      <c r="E1135" s="58">
        <v>33390</v>
      </c>
      <c r="F1135" s="60">
        <v>915.78</v>
      </c>
    </row>
    <row r="1136" spans="1:6" ht="12.75">
      <c r="A1136" s="52">
        <v>1133</v>
      </c>
      <c r="B1136" s="54" t="s">
        <v>1328</v>
      </c>
      <c r="C1136" s="54" t="s">
        <v>196</v>
      </c>
      <c r="D1136" s="56" t="s">
        <v>155</v>
      </c>
      <c r="E1136" s="58">
        <v>33573</v>
      </c>
      <c r="F1136" s="60">
        <v>11574.97</v>
      </c>
    </row>
    <row r="1137" spans="1:6" ht="12.75">
      <c r="A1137" s="52">
        <v>1134</v>
      </c>
      <c r="B1137" s="54" t="s">
        <v>1329</v>
      </c>
      <c r="C1137" s="54" t="s">
        <v>196</v>
      </c>
      <c r="D1137" s="56" t="s">
        <v>155</v>
      </c>
      <c r="E1137" s="58">
        <v>33270</v>
      </c>
      <c r="F1137" s="60">
        <v>10212.51</v>
      </c>
    </row>
    <row r="1138" spans="1:6" ht="12.75">
      <c r="A1138" s="52">
        <v>1135</v>
      </c>
      <c r="B1138" s="54" t="s">
        <v>1330</v>
      </c>
      <c r="C1138" s="54" t="s">
        <v>196</v>
      </c>
      <c r="D1138" s="56" t="s">
        <v>155</v>
      </c>
      <c r="E1138" s="58">
        <v>33298</v>
      </c>
      <c r="F1138" s="60">
        <v>6629.63</v>
      </c>
    </row>
    <row r="1139" spans="1:6" ht="12.75">
      <c r="A1139" s="52">
        <v>1136</v>
      </c>
      <c r="B1139" s="54" t="s">
        <v>1331</v>
      </c>
      <c r="C1139" s="54" t="s">
        <v>196</v>
      </c>
      <c r="D1139" s="56" t="s">
        <v>155</v>
      </c>
      <c r="E1139" s="58">
        <v>33329</v>
      </c>
      <c r="F1139" s="60">
        <v>9076.92</v>
      </c>
    </row>
    <row r="1140" spans="1:6" ht="12.75">
      <c r="A1140" s="52">
        <v>1137</v>
      </c>
      <c r="B1140" s="54" t="s">
        <v>1332</v>
      </c>
      <c r="C1140" s="54" t="s">
        <v>196</v>
      </c>
      <c r="D1140" s="56" t="s">
        <v>155</v>
      </c>
      <c r="E1140" s="58">
        <v>33420</v>
      </c>
      <c r="F1140" s="60">
        <v>9363.71</v>
      </c>
    </row>
    <row r="1141" spans="1:6" ht="12.75">
      <c r="A1141" s="52">
        <v>1138</v>
      </c>
      <c r="B1141" s="54" t="s">
        <v>1333</v>
      </c>
      <c r="C1141" s="54" t="s">
        <v>196</v>
      </c>
      <c r="D1141" s="56" t="s">
        <v>155</v>
      </c>
      <c r="E1141" s="58">
        <v>33420</v>
      </c>
      <c r="F1141" s="60">
        <v>5319.52</v>
      </c>
    </row>
    <row r="1142" spans="1:6" ht="12.75">
      <c r="A1142" s="52">
        <v>1139</v>
      </c>
      <c r="B1142" s="54" t="s">
        <v>1334</v>
      </c>
      <c r="C1142" s="54" t="s">
        <v>196</v>
      </c>
      <c r="D1142" s="56" t="s">
        <v>155</v>
      </c>
      <c r="E1142" s="58">
        <v>33420</v>
      </c>
      <c r="F1142" s="60">
        <v>23075.1</v>
      </c>
    </row>
    <row r="1143" spans="1:6" ht="12.75">
      <c r="A1143" s="52">
        <v>1140</v>
      </c>
      <c r="B1143" s="54" t="s">
        <v>1335</v>
      </c>
      <c r="C1143" s="54" t="s">
        <v>196</v>
      </c>
      <c r="D1143" s="56" t="s">
        <v>155</v>
      </c>
      <c r="E1143" s="58">
        <v>33786</v>
      </c>
      <c r="F1143" s="60">
        <v>5581.35</v>
      </c>
    </row>
    <row r="1144" spans="1:6" ht="12.75">
      <c r="A1144" s="52">
        <v>1141</v>
      </c>
      <c r="B1144" s="54" t="s">
        <v>1336</v>
      </c>
      <c r="C1144" s="54" t="s">
        <v>196</v>
      </c>
      <c r="D1144" s="56" t="s">
        <v>155</v>
      </c>
      <c r="E1144" s="58">
        <v>33848</v>
      </c>
      <c r="F1144" s="60">
        <v>5128.18</v>
      </c>
    </row>
    <row r="1145" spans="1:6" ht="12.75">
      <c r="A1145" s="52">
        <v>1142</v>
      </c>
      <c r="B1145" s="54" t="s">
        <v>1337</v>
      </c>
      <c r="C1145" s="54" t="s">
        <v>196</v>
      </c>
      <c r="D1145" s="56" t="s">
        <v>155</v>
      </c>
      <c r="E1145" s="58">
        <v>33939</v>
      </c>
      <c r="F1145" s="60">
        <v>683.7</v>
      </c>
    </row>
    <row r="1146" spans="1:6" ht="12.75">
      <c r="A1146" s="52">
        <v>1143</v>
      </c>
      <c r="B1146" s="54" t="s">
        <v>1338</v>
      </c>
      <c r="C1146" s="54" t="s">
        <v>196</v>
      </c>
      <c r="D1146" s="56" t="s">
        <v>155</v>
      </c>
      <c r="E1146" s="58">
        <v>33664</v>
      </c>
      <c r="F1146" s="60">
        <v>1239.19</v>
      </c>
    </row>
    <row r="1147" spans="1:6" ht="12.75">
      <c r="A1147" s="52">
        <v>1144</v>
      </c>
      <c r="B1147" s="54" t="s">
        <v>1339</v>
      </c>
      <c r="C1147" s="54" t="s">
        <v>196</v>
      </c>
      <c r="D1147" s="56" t="s">
        <v>155</v>
      </c>
      <c r="E1147" s="58">
        <v>33695</v>
      </c>
      <c r="F1147" s="60">
        <v>148.38</v>
      </c>
    </row>
    <row r="1148" spans="1:6" ht="12.75">
      <c r="A1148" s="52">
        <v>1145</v>
      </c>
      <c r="B1148" s="54" t="s">
        <v>1340</v>
      </c>
      <c r="C1148" s="54" t="s">
        <v>196</v>
      </c>
      <c r="D1148" s="56" t="s">
        <v>155</v>
      </c>
      <c r="E1148" s="58">
        <v>33725</v>
      </c>
      <c r="F1148" s="60">
        <v>148.38</v>
      </c>
    </row>
    <row r="1149" spans="1:6" ht="12.75">
      <c r="A1149" s="52">
        <v>1146</v>
      </c>
      <c r="B1149" s="54" t="s">
        <v>1341</v>
      </c>
      <c r="C1149" s="54" t="s">
        <v>196</v>
      </c>
      <c r="D1149" s="56" t="s">
        <v>155</v>
      </c>
      <c r="E1149" s="58">
        <v>33756</v>
      </c>
      <c r="F1149" s="60">
        <v>629.52</v>
      </c>
    </row>
    <row r="1150" spans="1:6" ht="12.75">
      <c r="A1150" s="52">
        <v>1147</v>
      </c>
      <c r="B1150" s="54" t="s">
        <v>1342</v>
      </c>
      <c r="C1150" s="54" t="s">
        <v>196</v>
      </c>
      <c r="D1150" s="56" t="s">
        <v>155</v>
      </c>
      <c r="E1150" s="58">
        <v>33786</v>
      </c>
      <c r="F1150" s="60">
        <v>9229.94</v>
      </c>
    </row>
    <row r="1151" spans="1:6" ht="12.75">
      <c r="A1151" s="52">
        <v>1148</v>
      </c>
      <c r="B1151" s="54" t="s">
        <v>1343</v>
      </c>
      <c r="C1151" s="54" t="s">
        <v>196</v>
      </c>
      <c r="D1151" s="56" t="s">
        <v>155</v>
      </c>
      <c r="E1151" s="58">
        <v>34029</v>
      </c>
      <c r="F1151" s="60">
        <v>16667.22</v>
      </c>
    </row>
    <row r="1152" spans="1:6" ht="12.75">
      <c r="A1152" s="52">
        <v>1149</v>
      </c>
      <c r="B1152" s="54" t="s">
        <v>1344</v>
      </c>
      <c r="C1152" s="54" t="s">
        <v>196</v>
      </c>
      <c r="D1152" s="56" t="s">
        <v>155</v>
      </c>
      <c r="E1152" s="58">
        <v>34182</v>
      </c>
      <c r="F1152" s="60">
        <v>65011.54</v>
      </c>
    </row>
    <row r="1153" spans="1:6" ht="12.75">
      <c r="A1153" s="52">
        <v>1150</v>
      </c>
      <c r="B1153" s="54" t="s">
        <v>1345</v>
      </c>
      <c r="C1153" s="54" t="s">
        <v>196</v>
      </c>
      <c r="D1153" s="56" t="s">
        <v>155</v>
      </c>
      <c r="E1153" s="58">
        <v>34029</v>
      </c>
      <c r="F1153" s="60">
        <v>11522.09</v>
      </c>
    </row>
    <row r="1154" spans="1:6" ht="12.75">
      <c r="A1154" s="52">
        <v>1151</v>
      </c>
      <c r="B1154" s="54" t="s">
        <v>1346</v>
      </c>
      <c r="C1154" s="54" t="s">
        <v>196</v>
      </c>
      <c r="D1154" s="56" t="s">
        <v>155</v>
      </c>
      <c r="E1154" s="58">
        <v>34182</v>
      </c>
      <c r="F1154" s="60">
        <v>83136.25</v>
      </c>
    </row>
    <row r="1155" spans="1:6" ht="12.75">
      <c r="A1155" s="52">
        <v>1152</v>
      </c>
      <c r="B1155" s="54" t="s">
        <v>1347</v>
      </c>
      <c r="C1155" s="54" t="s">
        <v>196</v>
      </c>
      <c r="D1155" s="56" t="s">
        <v>155</v>
      </c>
      <c r="E1155" s="58">
        <v>34304</v>
      </c>
      <c r="F1155" s="60">
        <v>16383.13</v>
      </c>
    </row>
    <row r="1156" spans="1:6" ht="12.75">
      <c r="A1156" s="52">
        <v>1153</v>
      </c>
      <c r="B1156" s="54" t="s">
        <v>1348</v>
      </c>
      <c r="C1156" s="54" t="s">
        <v>196</v>
      </c>
      <c r="D1156" s="56" t="s">
        <v>155</v>
      </c>
      <c r="E1156" s="58">
        <v>34121</v>
      </c>
      <c r="F1156" s="60">
        <v>21381.56</v>
      </c>
    </row>
    <row r="1157" spans="1:6" ht="12.75">
      <c r="A1157" s="52">
        <v>1154</v>
      </c>
      <c r="B1157" s="54" t="s">
        <v>1349</v>
      </c>
      <c r="C1157" s="54" t="s">
        <v>196</v>
      </c>
      <c r="D1157" s="56" t="s">
        <v>155</v>
      </c>
      <c r="E1157" s="58">
        <v>34151</v>
      </c>
      <c r="F1157" s="60">
        <v>5877.97</v>
      </c>
    </row>
    <row r="1158" spans="1:6" ht="12.75">
      <c r="A1158" s="52">
        <v>1155</v>
      </c>
      <c r="B1158" s="54" t="s">
        <v>1350</v>
      </c>
      <c r="C1158" s="54" t="s">
        <v>196</v>
      </c>
      <c r="D1158" s="56" t="s">
        <v>155</v>
      </c>
      <c r="E1158" s="58">
        <v>34639</v>
      </c>
      <c r="F1158" s="60">
        <v>10781.77</v>
      </c>
    </row>
    <row r="1159" spans="1:6" ht="12.75">
      <c r="A1159" s="52">
        <v>1156</v>
      </c>
      <c r="B1159" s="54" t="s">
        <v>1351</v>
      </c>
      <c r="C1159" s="54" t="s">
        <v>196</v>
      </c>
      <c r="D1159" s="56" t="s">
        <v>155</v>
      </c>
      <c r="E1159" s="58">
        <v>34547</v>
      </c>
      <c r="F1159" s="60">
        <v>53146.68</v>
      </c>
    </row>
    <row r="1160" spans="1:6" ht="12.75">
      <c r="A1160" s="52">
        <v>1157</v>
      </c>
      <c r="B1160" s="54" t="s">
        <v>1352</v>
      </c>
      <c r="C1160" s="54" t="s">
        <v>196</v>
      </c>
      <c r="D1160" s="56" t="s">
        <v>155</v>
      </c>
      <c r="E1160" s="58">
        <v>34425</v>
      </c>
      <c r="F1160" s="60">
        <v>14957.31</v>
      </c>
    </row>
    <row r="1161" spans="1:6" ht="12.75">
      <c r="A1161" s="52">
        <v>1158</v>
      </c>
      <c r="B1161" s="54" t="s">
        <v>1353</v>
      </c>
      <c r="C1161" s="54" t="s">
        <v>196</v>
      </c>
      <c r="D1161" s="56" t="s">
        <v>155</v>
      </c>
      <c r="E1161" s="58">
        <v>34486</v>
      </c>
      <c r="F1161" s="60">
        <v>13701.22</v>
      </c>
    </row>
    <row r="1162" spans="1:6" ht="12.75">
      <c r="A1162" s="52">
        <v>1159</v>
      </c>
      <c r="B1162" s="54" t="s">
        <v>1354</v>
      </c>
      <c r="C1162" s="54" t="s">
        <v>196</v>
      </c>
      <c r="D1162" s="56" t="s">
        <v>155</v>
      </c>
      <c r="E1162" s="58">
        <v>34547</v>
      </c>
      <c r="F1162" s="60">
        <v>13620.79</v>
      </c>
    </row>
    <row r="1163" spans="1:6" ht="12.75">
      <c r="A1163" s="52">
        <v>1160</v>
      </c>
      <c r="B1163" s="54" t="s">
        <v>1355</v>
      </c>
      <c r="C1163" s="54" t="s">
        <v>196</v>
      </c>
      <c r="D1163" s="56" t="s">
        <v>155</v>
      </c>
      <c r="E1163" s="58">
        <v>34608</v>
      </c>
      <c r="F1163" s="60">
        <v>14430.94</v>
      </c>
    </row>
    <row r="1164" spans="1:6" ht="12.75">
      <c r="A1164" s="52">
        <v>1161</v>
      </c>
      <c r="B1164" s="54" t="s">
        <v>1356</v>
      </c>
      <c r="C1164" s="54" t="s">
        <v>196</v>
      </c>
      <c r="D1164" s="56" t="s">
        <v>155</v>
      </c>
      <c r="E1164" s="58">
        <v>34394</v>
      </c>
      <c r="F1164" s="60">
        <v>20783.53</v>
      </c>
    </row>
    <row r="1165" spans="1:6" ht="12.75">
      <c r="A1165" s="52">
        <v>1162</v>
      </c>
      <c r="B1165" s="54" t="s">
        <v>1357</v>
      </c>
      <c r="C1165" s="54" t="s">
        <v>196</v>
      </c>
      <c r="D1165" s="56" t="s">
        <v>155</v>
      </c>
      <c r="E1165" s="58">
        <v>34578</v>
      </c>
      <c r="F1165" s="60">
        <v>78889.77</v>
      </c>
    </row>
    <row r="1166" spans="1:6" ht="12.75">
      <c r="A1166" s="52">
        <v>1163</v>
      </c>
      <c r="B1166" s="54" t="s">
        <v>1358</v>
      </c>
      <c r="C1166" s="54" t="s">
        <v>196</v>
      </c>
      <c r="D1166" s="56" t="s">
        <v>155</v>
      </c>
      <c r="E1166" s="58">
        <v>23682</v>
      </c>
      <c r="F1166" s="60">
        <v>19376.61</v>
      </c>
    </row>
    <row r="1167" spans="1:6" ht="12.75">
      <c r="A1167" s="52">
        <v>1164</v>
      </c>
      <c r="B1167" s="54" t="s">
        <v>1359</v>
      </c>
      <c r="C1167" s="54" t="s">
        <v>196</v>
      </c>
      <c r="D1167" s="56" t="s">
        <v>155</v>
      </c>
      <c r="E1167" s="58">
        <v>23894</v>
      </c>
      <c r="F1167" s="60">
        <v>19372.87</v>
      </c>
    </row>
    <row r="1168" spans="1:6" ht="12.75">
      <c r="A1168" s="52">
        <v>1165</v>
      </c>
      <c r="B1168" s="54" t="s">
        <v>1360</v>
      </c>
      <c r="C1168" s="54" t="s">
        <v>196</v>
      </c>
      <c r="D1168" s="56" t="s">
        <v>155</v>
      </c>
      <c r="E1168" s="58">
        <v>23924</v>
      </c>
      <c r="F1168" s="60">
        <v>17.02</v>
      </c>
    </row>
    <row r="1169" spans="1:6" ht="12.75">
      <c r="A1169" s="52">
        <v>1166</v>
      </c>
      <c r="B1169" s="54" t="s">
        <v>1361</v>
      </c>
      <c r="C1169" s="54" t="s">
        <v>196</v>
      </c>
      <c r="D1169" s="56" t="s">
        <v>155</v>
      </c>
      <c r="E1169" s="58">
        <v>24077</v>
      </c>
      <c r="F1169" s="60">
        <v>16.13</v>
      </c>
    </row>
    <row r="1170" spans="1:6" ht="12.75">
      <c r="A1170" s="52">
        <v>1167</v>
      </c>
      <c r="B1170" s="54" t="s">
        <v>1362</v>
      </c>
      <c r="C1170" s="54" t="s">
        <v>196</v>
      </c>
      <c r="D1170" s="56" t="s">
        <v>155</v>
      </c>
      <c r="E1170" s="58">
        <v>24167</v>
      </c>
      <c r="F1170" s="60">
        <v>10.04</v>
      </c>
    </row>
    <row r="1171" spans="1:6" ht="12.75">
      <c r="A1171" s="52">
        <v>1168</v>
      </c>
      <c r="B1171" s="54" t="s">
        <v>1363</v>
      </c>
      <c r="C1171" s="54" t="s">
        <v>196</v>
      </c>
      <c r="D1171" s="56" t="s">
        <v>155</v>
      </c>
      <c r="E1171" s="58">
        <v>24929</v>
      </c>
      <c r="F1171" s="60">
        <v>4.48</v>
      </c>
    </row>
    <row r="1172" spans="1:6" ht="12.75">
      <c r="A1172" s="52">
        <v>1169</v>
      </c>
      <c r="B1172" s="54" t="s">
        <v>1364</v>
      </c>
      <c r="C1172" s="54" t="s">
        <v>196</v>
      </c>
      <c r="D1172" s="56" t="s">
        <v>155</v>
      </c>
      <c r="E1172" s="58">
        <v>24898</v>
      </c>
      <c r="F1172" s="60">
        <v>5.38</v>
      </c>
    </row>
    <row r="1173" spans="1:6" ht="12.75">
      <c r="A1173" s="52">
        <v>1170</v>
      </c>
      <c r="B1173" s="54" t="s">
        <v>1365</v>
      </c>
      <c r="C1173" s="54" t="s">
        <v>196</v>
      </c>
      <c r="D1173" s="56" t="s">
        <v>155</v>
      </c>
      <c r="E1173" s="58">
        <v>24807</v>
      </c>
      <c r="F1173" s="60">
        <v>4.48</v>
      </c>
    </row>
    <row r="1174" spans="1:6" ht="12.75">
      <c r="A1174" s="52">
        <v>1171</v>
      </c>
      <c r="B1174" s="54" t="s">
        <v>1366</v>
      </c>
      <c r="C1174" s="54" t="s">
        <v>196</v>
      </c>
      <c r="D1174" s="56" t="s">
        <v>155</v>
      </c>
      <c r="E1174" s="58">
        <v>28764</v>
      </c>
      <c r="F1174" s="60">
        <v>8.06</v>
      </c>
    </row>
    <row r="1175" spans="1:6" ht="12.75">
      <c r="A1175" s="52">
        <v>1172</v>
      </c>
      <c r="B1175" s="54" t="s">
        <v>1367</v>
      </c>
      <c r="C1175" s="54" t="s">
        <v>196</v>
      </c>
      <c r="D1175" s="56" t="s">
        <v>155</v>
      </c>
      <c r="E1175" s="58">
        <v>22859</v>
      </c>
      <c r="F1175" s="60">
        <v>4.21</v>
      </c>
    </row>
    <row r="1176" spans="1:6" ht="12.75">
      <c r="A1176" s="52">
        <v>1173</v>
      </c>
      <c r="B1176" s="54" t="s">
        <v>1368</v>
      </c>
      <c r="C1176" s="54" t="s">
        <v>196</v>
      </c>
      <c r="D1176" s="56" t="s">
        <v>155</v>
      </c>
      <c r="E1176" s="58">
        <v>22890</v>
      </c>
      <c r="F1176" s="60">
        <v>3.58</v>
      </c>
    </row>
    <row r="1177" spans="1:6" ht="12.75">
      <c r="A1177" s="52">
        <v>1174</v>
      </c>
      <c r="B1177" s="54" t="s">
        <v>1369</v>
      </c>
      <c r="C1177" s="54" t="s">
        <v>2574</v>
      </c>
      <c r="D1177" s="56" t="s">
        <v>155</v>
      </c>
      <c r="E1177" s="58">
        <v>24198</v>
      </c>
      <c r="F1177" s="60">
        <v>9.77</v>
      </c>
    </row>
    <row r="1178" spans="1:6" ht="12.75">
      <c r="A1178" s="52">
        <v>1175</v>
      </c>
      <c r="B1178" s="54" t="s">
        <v>1370</v>
      </c>
      <c r="C1178" s="54" t="s">
        <v>2570</v>
      </c>
      <c r="D1178" s="56" t="s">
        <v>155</v>
      </c>
      <c r="E1178" s="58">
        <v>23132</v>
      </c>
      <c r="F1178" s="60">
        <v>14461.37</v>
      </c>
    </row>
    <row r="1179" spans="1:6" ht="12.75">
      <c r="A1179" s="52">
        <v>1176</v>
      </c>
      <c r="B1179" s="54" t="s">
        <v>1371</v>
      </c>
      <c r="C1179" s="54" t="s">
        <v>2575</v>
      </c>
      <c r="D1179" s="56" t="s">
        <v>155</v>
      </c>
      <c r="E1179" s="58">
        <v>23498</v>
      </c>
      <c r="F1179" s="60">
        <v>480265.29</v>
      </c>
    </row>
    <row r="1180" spans="1:6" ht="12.75">
      <c r="A1180" s="52">
        <v>1177</v>
      </c>
      <c r="B1180" s="54" t="s">
        <v>1372</v>
      </c>
      <c r="C1180" s="54" t="s">
        <v>2576</v>
      </c>
      <c r="D1180" s="56" t="s">
        <v>155</v>
      </c>
      <c r="E1180" s="58">
        <v>24381</v>
      </c>
      <c r="F1180" s="60">
        <v>95114.84</v>
      </c>
    </row>
    <row r="1181" spans="1:6" ht="12.75">
      <c r="A1181" s="52">
        <v>1178</v>
      </c>
      <c r="B1181" s="54" t="s">
        <v>1373</v>
      </c>
      <c r="C1181" s="54" t="s">
        <v>2577</v>
      </c>
      <c r="D1181" s="56" t="s">
        <v>155</v>
      </c>
      <c r="E1181" s="58">
        <v>28157</v>
      </c>
      <c r="F1181" s="60">
        <v>207787.57</v>
      </c>
    </row>
    <row r="1182" spans="1:6" ht="12.75">
      <c r="A1182" s="52">
        <v>1179</v>
      </c>
      <c r="B1182" s="54" t="s">
        <v>1374</v>
      </c>
      <c r="C1182" s="54" t="s">
        <v>2578</v>
      </c>
      <c r="D1182" s="56" t="s">
        <v>155</v>
      </c>
      <c r="E1182" s="58">
        <v>29983</v>
      </c>
      <c r="F1182" s="60">
        <v>165848.92</v>
      </c>
    </row>
    <row r="1183" spans="1:6" ht="12.75">
      <c r="A1183" s="52">
        <v>1180</v>
      </c>
      <c r="B1183" s="54" t="s">
        <v>1375</v>
      </c>
      <c r="C1183" s="54" t="s">
        <v>2576</v>
      </c>
      <c r="D1183" s="56" t="s">
        <v>155</v>
      </c>
      <c r="E1183" s="58">
        <v>29983</v>
      </c>
      <c r="F1183" s="60">
        <v>546345.97</v>
      </c>
    </row>
    <row r="1184" spans="1:6" ht="12.75">
      <c r="A1184" s="52">
        <v>1181</v>
      </c>
      <c r="B1184" s="54" t="s">
        <v>1376</v>
      </c>
      <c r="C1184" s="54" t="s">
        <v>2579</v>
      </c>
      <c r="D1184" s="56" t="s">
        <v>155</v>
      </c>
      <c r="E1184" s="58">
        <v>30376</v>
      </c>
      <c r="F1184" s="60">
        <v>539863.46</v>
      </c>
    </row>
    <row r="1185" spans="1:6" ht="12.75">
      <c r="A1185" s="52">
        <v>1182</v>
      </c>
      <c r="B1185" s="54" t="s">
        <v>1377</v>
      </c>
      <c r="C1185" s="54" t="s">
        <v>2580</v>
      </c>
      <c r="D1185" s="56" t="s">
        <v>155</v>
      </c>
      <c r="E1185" s="58">
        <v>30468</v>
      </c>
      <c r="F1185" s="60">
        <v>516049.66</v>
      </c>
    </row>
    <row r="1186" spans="1:6" ht="12.75">
      <c r="A1186" s="52">
        <v>1183</v>
      </c>
      <c r="B1186" s="54" t="s">
        <v>1378</v>
      </c>
      <c r="C1186" s="54" t="s">
        <v>196</v>
      </c>
      <c r="D1186" s="56" t="s">
        <v>155</v>
      </c>
      <c r="E1186" s="58">
        <v>28430</v>
      </c>
      <c r="F1186" s="60">
        <v>7091.06</v>
      </c>
    </row>
    <row r="1187" spans="1:6" ht="12.75">
      <c r="A1187" s="52">
        <v>1184</v>
      </c>
      <c r="B1187" s="54" t="s">
        <v>1379</v>
      </c>
      <c r="C1187" s="54" t="s">
        <v>196</v>
      </c>
      <c r="D1187" s="56" t="s">
        <v>155</v>
      </c>
      <c r="E1187" s="58">
        <v>28795</v>
      </c>
      <c r="F1187" s="60">
        <v>15042.91</v>
      </c>
    </row>
    <row r="1188" spans="1:6" ht="12.75">
      <c r="A1188" s="52">
        <v>1185</v>
      </c>
      <c r="B1188" s="54" t="s">
        <v>1380</v>
      </c>
      <c r="C1188" s="54" t="s">
        <v>196</v>
      </c>
      <c r="D1188" s="56" t="s">
        <v>155</v>
      </c>
      <c r="E1188" s="58">
        <v>29312</v>
      </c>
      <c r="F1188" s="60">
        <v>3482.82</v>
      </c>
    </row>
    <row r="1189" spans="1:6" ht="12.75">
      <c r="A1189" s="52">
        <v>1186</v>
      </c>
      <c r="B1189" s="54" t="s">
        <v>1381</v>
      </c>
      <c r="C1189" s="54" t="s">
        <v>196</v>
      </c>
      <c r="D1189" s="56" t="s">
        <v>155</v>
      </c>
      <c r="E1189" s="58">
        <v>29312</v>
      </c>
      <c r="F1189" s="60">
        <v>19027.26</v>
      </c>
    </row>
    <row r="1190" spans="1:6" ht="12.75">
      <c r="A1190" s="52">
        <v>1187</v>
      </c>
      <c r="B1190" s="54" t="s">
        <v>1382</v>
      </c>
      <c r="C1190" s="54" t="s">
        <v>196</v>
      </c>
      <c r="D1190" s="56" t="s">
        <v>155</v>
      </c>
      <c r="E1190" s="58">
        <v>29556</v>
      </c>
      <c r="F1190" s="60">
        <v>5229.49</v>
      </c>
    </row>
    <row r="1191" spans="1:6" ht="12.75">
      <c r="A1191" s="52">
        <v>1188</v>
      </c>
      <c r="B1191" s="54" t="s">
        <v>1383</v>
      </c>
      <c r="C1191" s="54" t="s">
        <v>196</v>
      </c>
      <c r="D1191" s="56" t="s">
        <v>155</v>
      </c>
      <c r="E1191" s="58">
        <v>29312</v>
      </c>
      <c r="F1191" s="60">
        <v>7195.07</v>
      </c>
    </row>
    <row r="1192" spans="1:6" ht="12.75">
      <c r="A1192" s="52">
        <v>1189</v>
      </c>
      <c r="B1192" s="54" t="s">
        <v>1384</v>
      </c>
      <c r="C1192" s="54" t="s">
        <v>196</v>
      </c>
      <c r="D1192" s="56" t="s">
        <v>155</v>
      </c>
      <c r="E1192" s="58">
        <v>29312</v>
      </c>
      <c r="F1192" s="60">
        <v>14464.43</v>
      </c>
    </row>
    <row r="1193" spans="1:6" ht="12.75">
      <c r="A1193" s="52">
        <v>1190</v>
      </c>
      <c r="B1193" s="54" t="s">
        <v>1385</v>
      </c>
      <c r="C1193" s="54" t="s">
        <v>196</v>
      </c>
      <c r="D1193" s="56" t="s">
        <v>155</v>
      </c>
      <c r="E1193" s="58">
        <v>28946</v>
      </c>
      <c r="F1193" s="60">
        <v>3955.85</v>
      </c>
    </row>
    <row r="1194" spans="1:6" ht="12.75">
      <c r="A1194" s="52">
        <v>1191</v>
      </c>
      <c r="B1194" s="54" t="s">
        <v>1386</v>
      </c>
      <c r="C1194" s="54" t="s">
        <v>196</v>
      </c>
      <c r="D1194" s="56" t="s">
        <v>155</v>
      </c>
      <c r="E1194" s="58">
        <v>29830</v>
      </c>
      <c r="F1194" s="60">
        <v>5456.1</v>
      </c>
    </row>
    <row r="1195" spans="1:6" ht="12.75">
      <c r="A1195" s="52">
        <v>1192</v>
      </c>
      <c r="B1195" s="54" t="s">
        <v>1387</v>
      </c>
      <c r="C1195" s="54" t="s">
        <v>196</v>
      </c>
      <c r="D1195" s="56" t="s">
        <v>155</v>
      </c>
      <c r="E1195" s="58">
        <v>29587</v>
      </c>
      <c r="F1195" s="60">
        <v>11509.04</v>
      </c>
    </row>
    <row r="1196" spans="1:6" ht="12.75">
      <c r="A1196" s="52">
        <v>1193</v>
      </c>
      <c r="B1196" s="54" t="s">
        <v>1388</v>
      </c>
      <c r="C1196" s="54" t="s">
        <v>196</v>
      </c>
      <c r="D1196" s="56" t="s">
        <v>155</v>
      </c>
      <c r="E1196" s="58">
        <v>29830</v>
      </c>
      <c r="F1196" s="60">
        <v>7735.84</v>
      </c>
    </row>
    <row r="1197" spans="1:6" ht="12.75">
      <c r="A1197" s="52">
        <v>1194</v>
      </c>
      <c r="B1197" s="54" t="s">
        <v>1389</v>
      </c>
      <c r="C1197" s="54" t="s">
        <v>196</v>
      </c>
      <c r="D1197" s="56" t="s">
        <v>155</v>
      </c>
      <c r="E1197" s="58">
        <v>29738</v>
      </c>
      <c r="F1197" s="60">
        <v>6170.48</v>
      </c>
    </row>
    <row r="1198" spans="1:6" ht="12.75">
      <c r="A1198" s="52">
        <v>1195</v>
      </c>
      <c r="B1198" s="54" t="s">
        <v>1390</v>
      </c>
      <c r="C1198" s="54" t="s">
        <v>196</v>
      </c>
      <c r="D1198" s="56" t="s">
        <v>155</v>
      </c>
      <c r="E1198" s="58">
        <v>29738</v>
      </c>
      <c r="F1198" s="60">
        <v>5385.46</v>
      </c>
    </row>
    <row r="1199" spans="1:6" ht="12.75">
      <c r="A1199" s="52">
        <v>1196</v>
      </c>
      <c r="B1199" s="54" t="s">
        <v>1391</v>
      </c>
      <c r="C1199" s="54" t="s">
        <v>196</v>
      </c>
      <c r="D1199" s="56" t="s">
        <v>155</v>
      </c>
      <c r="E1199" s="58">
        <v>29830</v>
      </c>
      <c r="F1199" s="60">
        <v>10101.29</v>
      </c>
    </row>
    <row r="1200" spans="1:6" ht="12.75">
      <c r="A1200" s="52">
        <v>1197</v>
      </c>
      <c r="B1200" s="54" t="s">
        <v>1392</v>
      </c>
      <c r="C1200" s="54" t="s">
        <v>196</v>
      </c>
      <c r="D1200" s="56" t="s">
        <v>155</v>
      </c>
      <c r="E1200" s="58">
        <v>30133</v>
      </c>
      <c r="F1200" s="60">
        <v>3298.46</v>
      </c>
    </row>
    <row r="1201" spans="1:6" ht="12.75">
      <c r="A1201" s="52">
        <v>1198</v>
      </c>
      <c r="B1201" s="54" t="s">
        <v>1393</v>
      </c>
      <c r="C1201" s="54" t="s">
        <v>196</v>
      </c>
      <c r="D1201" s="56" t="s">
        <v>155</v>
      </c>
      <c r="E1201" s="58">
        <v>30133</v>
      </c>
      <c r="F1201" s="60">
        <v>1318.16</v>
      </c>
    </row>
    <row r="1202" spans="1:6" ht="12.75">
      <c r="A1202" s="52">
        <v>1199</v>
      </c>
      <c r="B1202" s="54" t="s">
        <v>1394</v>
      </c>
      <c r="C1202" s="54" t="s">
        <v>196</v>
      </c>
      <c r="D1202" s="56" t="s">
        <v>155</v>
      </c>
      <c r="E1202" s="58">
        <v>30133</v>
      </c>
      <c r="F1202" s="60">
        <v>10109.2</v>
      </c>
    </row>
    <row r="1203" spans="1:6" ht="12.75">
      <c r="A1203" s="52">
        <v>1200</v>
      </c>
      <c r="B1203" s="54" t="s">
        <v>1395</v>
      </c>
      <c r="C1203" s="54" t="s">
        <v>196</v>
      </c>
      <c r="D1203" s="56" t="s">
        <v>155</v>
      </c>
      <c r="E1203" s="58">
        <v>30590</v>
      </c>
      <c r="F1203" s="60">
        <v>8644.24</v>
      </c>
    </row>
    <row r="1204" spans="1:6" ht="12.75">
      <c r="A1204" s="52">
        <v>1201</v>
      </c>
      <c r="B1204" s="54" t="s">
        <v>1396</v>
      </c>
      <c r="C1204" s="54" t="s">
        <v>196</v>
      </c>
      <c r="D1204" s="56" t="s">
        <v>155</v>
      </c>
      <c r="E1204" s="58">
        <v>30590</v>
      </c>
      <c r="F1204" s="60">
        <v>11477.23</v>
      </c>
    </row>
    <row r="1205" spans="1:6" ht="12.75">
      <c r="A1205" s="52">
        <v>1202</v>
      </c>
      <c r="B1205" s="54" t="s">
        <v>1397</v>
      </c>
      <c r="C1205" s="54" t="s">
        <v>196</v>
      </c>
      <c r="D1205" s="56" t="s">
        <v>155</v>
      </c>
      <c r="E1205" s="58">
        <v>30529</v>
      </c>
      <c r="F1205" s="60">
        <v>198093.91</v>
      </c>
    </row>
    <row r="1206" spans="1:6" ht="12.75">
      <c r="A1206" s="52">
        <v>1203</v>
      </c>
      <c r="B1206" s="54" t="s">
        <v>1398</v>
      </c>
      <c r="C1206" s="54" t="s">
        <v>196</v>
      </c>
      <c r="D1206" s="56" t="s">
        <v>155</v>
      </c>
      <c r="E1206" s="58">
        <v>30529</v>
      </c>
      <c r="F1206" s="60">
        <v>3521.68</v>
      </c>
    </row>
    <row r="1207" spans="1:6" ht="12.75">
      <c r="A1207" s="52">
        <v>1204</v>
      </c>
      <c r="B1207" s="54" t="s">
        <v>1399</v>
      </c>
      <c r="C1207" s="54" t="s">
        <v>196</v>
      </c>
      <c r="D1207" s="56" t="s">
        <v>155</v>
      </c>
      <c r="E1207" s="58">
        <v>30529</v>
      </c>
      <c r="F1207" s="60">
        <v>1683.91</v>
      </c>
    </row>
    <row r="1208" spans="1:6" ht="12.75">
      <c r="A1208" s="52">
        <v>1205</v>
      </c>
      <c r="B1208" s="54" t="s">
        <v>1400</v>
      </c>
      <c r="C1208" s="54" t="s">
        <v>196</v>
      </c>
      <c r="D1208" s="56" t="s">
        <v>155</v>
      </c>
      <c r="E1208" s="58">
        <v>30803</v>
      </c>
      <c r="F1208" s="60">
        <v>8307.3</v>
      </c>
    </row>
    <row r="1209" spans="1:6" ht="12.75">
      <c r="A1209" s="52">
        <v>1206</v>
      </c>
      <c r="B1209" s="54" t="s">
        <v>1401</v>
      </c>
      <c r="C1209" s="54" t="s">
        <v>196</v>
      </c>
      <c r="D1209" s="56" t="s">
        <v>155</v>
      </c>
      <c r="E1209" s="58">
        <v>31291</v>
      </c>
      <c r="F1209" s="60">
        <v>18333.2</v>
      </c>
    </row>
    <row r="1210" spans="1:6" ht="12.75">
      <c r="A1210" s="52">
        <v>1207</v>
      </c>
      <c r="B1210" s="54" t="s">
        <v>1402</v>
      </c>
      <c r="C1210" s="54" t="s">
        <v>196</v>
      </c>
      <c r="D1210" s="56" t="s">
        <v>155</v>
      </c>
      <c r="E1210" s="58">
        <v>31199</v>
      </c>
      <c r="F1210" s="60">
        <v>25085.33</v>
      </c>
    </row>
    <row r="1211" spans="1:6" ht="12.75">
      <c r="A1211" s="52">
        <v>1208</v>
      </c>
      <c r="B1211" s="54" t="s">
        <v>1403</v>
      </c>
      <c r="C1211" s="54" t="s">
        <v>196</v>
      </c>
      <c r="D1211" s="56" t="s">
        <v>155</v>
      </c>
      <c r="E1211" s="58">
        <v>31747</v>
      </c>
      <c r="F1211" s="60">
        <v>112594.06</v>
      </c>
    </row>
    <row r="1212" spans="1:6" ht="12.75">
      <c r="A1212" s="52">
        <v>1209</v>
      </c>
      <c r="B1212" s="54" t="s">
        <v>1404</v>
      </c>
      <c r="C1212" s="54" t="s">
        <v>196</v>
      </c>
      <c r="D1212" s="56" t="s">
        <v>155</v>
      </c>
      <c r="E1212" s="58">
        <v>31656</v>
      </c>
      <c r="F1212" s="60">
        <v>22391.48</v>
      </c>
    </row>
    <row r="1213" spans="1:6" ht="12.75">
      <c r="A1213" s="52">
        <v>1210</v>
      </c>
      <c r="B1213" s="54" t="s">
        <v>1405</v>
      </c>
      <c r="C1213" s="54" t="s">
        <v>196</v>
      </c>
      <c r="D1213" s="56" t="s">
        <v>155</v>
      </c>
      <c r="E1213" s="58">
        <v>31656</v>
      </c>
      <c r="F1213" s="60">
        <v>27342.47</v>
      </c>
    </row>
    <row r="1214" spans="1:6" ht="12.75">
      <c r="A1214" s="52">
        <v>1211</v>
      </c>
      <c r="B1214" s="54" t="s">
        <v>1406</v>
      </c>
      <c r="C1214" s="54" t="s">
        <v>196</v>
      </c>
      <c r="D1214" s="56" t="s">
        <v>155</v>
      </c>
      <c r="E1214" s="58">
        <v>31929</v>
      </c>
      <c r="F1214" s="60">
        <v>15167.48</v>
      </c>
    </row>
    <row r="1215" spans="1:6" ht="12.75">
      <c r="A1215" s="52">
        <v>1212</v>
      </c>
      <c r="B1215" s="54" t="s">
        <v>1407</v>
      </c>
      <c r="C1215" s="54" t="s">
        <v>196</v>
      </c>
      <c r="D1215" s="56" t="s">
        <v>155</v>
      </c>
      <c r="E1215" s="58">
        <v>32051</v>
      </c>
      <c r="F1215" s="60">
        <v>79462.58</v>
      </c>
    </row>
    <row r="1216" spans="1:6" ht="12.75">
      <c r="A1216" s="52">
        <v>1213</v>
      </c>
      <c r="B1216" s="54" t="s">
        <v>1408</v>
      </c>
      <c r="C1216" s="54" t="s">
        <v>196</v>
      </c>
      <c r="D1216" s="56" t="s">
        <v>155</v>
      </c>
      <c r="E1216" s="58">
        <v>32568</v>
      </c>
      <c r="F1216" s="60">
        <v>372499.38</v>
      </c>
    </row>
    <row r="1217" spans="1:6" ht="12.75">
      <c r="A1217" s="52">
        <v>1214</v>
      </c>
      <c r="B1217" s="54" t="s">
        <v>1409</v>
      </c>
      <c r="C1217" s="54" t="s">
        <v>2581</v>
      </c>
      <c r="D1217" s="56" t="s">
        <v>155</v>
      </c>
      <c r="E1217" s="58">
        <v>32629</v>
      </c>
      <c r="F1217" s="60">
        <v>6331.03</v>
      </c>
    </row>
    <row r="1218" spans="1:6" ht="12.75">
      <c r="A1218" s="52">
        <v>1215</v>
      </c>
      <c r="B1218" s="54" t="s">
        <v>1410</v>
      </c>
      <c r="C1218" s="54" t="s">
        <v>2581</v>
      </c>
      <c r="D1218" s="56" t="s">
        <v>155</v>
      </c>
      <c r="E1218" s="58">
        <v>33420</v>
      </c>
      <c r="F1218" s="60">
        <v>2582.99</v>
      </c>
    </row>
    <row r="1219" spans="1:6" ht="12.75">
      <c r="A1219" s="52">
        <v>1216</v>
      </c>
      <c r="B1219" s="54" t="s">
        <v>1411</v>
      </c>
      <c r="C1219" s="54" t="s">
        <v>196</v>
      </c>
      <c r="D1219" s="56" t="s">
        <v>155</v>
      </c>
      <c r="E1219" s="58">
        <v>33482</v>
      </c>
      <c r="F1219" s="60">
        <v>4597.31</v>
      </c>
    </row>
    <row r="1220" spans="1:6" ht="12.75">
      <c r="A1220" s="52">
        <v>1217</v>
      </c>
      <c r="B1220" s="54" t="s">
        <v>1412</v>
      </c>
      <c r="C1220" s="54" t="s">
        <v>196</v>
      </c>
      <c r="D1220" s="56" t="s">
        <v>155</v>
      </c>
      <c r="E1220" s="58">
        <v>33543</v>
      </c>
      <c r="F1220" s="60">
        <v>5669.8</v>
      </c>
    </row>
    <row r="1221" spans="1:6" ht="12.75">
      <c r="A1221" s="52">
        <v>1218</v>
      </c>
      <c r="B1221" s="54" t="s">
        <v>1413</v>
      </c>
      <c r="C1221" s="54" t="s">
        <v>196</v>
      </c>
      <c r="D1221" s="56" t="s">
        <v>155</v>
      </c>
      <c r="E1221" s="58">
        <v>33543</v>
      </c>
      <c r="F1221" s="60">
        <v>214088.87</v>
      </c>
    </row>
    <row r="1222" spans="1:6" ht="12.75">
      <c r="A1222" s="52">
        <v>1219</v>
      </c>
      <c r="B1222" s="54" t="s">
        <v>1414</v>
      </c>
      <c r="C1222" s="54" t="s">
        <v>196</v>
      </c>
      <c r="D1222" s="56" t="s">
        <v>155</v>
      </c>
      <c r="E1222" s="58">
        <v>33756</v>
      </c>
      <c r="F1222" s="60">
        <v>2178.78</v>
      </c>
    </row>
    <row r="1223" spans="1:6" ht="12.75">
      <c r="A1223" s="52">
        <v>1220</v>
      </c>
      <c r="B1223" s="54" t="s">
        <v>1415</v>
      </c>
      <c r="C1223" s="54" t="s">
        <v>196</v>
      </c>
      <c r="D1223" s="56" t="s">
        <v>155</v>
      </c>
      <c r="E1223" s="58">
        <v>33878</v>
      </c>
      <c r="F1223" s="60">
        <v>24821.62</v>
      </c>
    </row>
    <row r="1224" spans="1:6" ht="12.75">
      <c r="A1224" s="52">
        <v>1221</v>
      </c>
      <c r="B1224" s="54" t="s">
        <v>1416</v>
      </c>
      <c r="C1224" s="54" t="s">
        <v>196</v>
      </c>
      <c r="D1224" s="56" t="s">
        <v>155</v>
      </c>
      <c r="E1224" s="58">
        <v>33848</v>
      </c>
      <c r="F1224" s="60">
        <v>34456.52</v>
      </c>
    </row>
    <row r="1225" spans="1:6" ht="12.75">
      <c r="A1225" s="52">
        <v>1222</v>
      </c>
      <c r="B1225" s="54" t="s">
        <v>1417</v>
      </c>
      <c r="C1225" s="54" t="s">
        <v>196</v>
      </c>
      <c r="D1225" s="56" t="s">
        <v>155</v>
      </c>
      <c r="E1225" s="58">
        <v>33817</v>
      </c>
      <c r="F1225" s="60">
        <v>607.28</v>
      </c>
    </row>
    <row r="1226" spans="1:6" ht="12.75">
      <c r="A1226" s="52">
        <v>1223</v>
      </c>
      <c r="B1226" s="54" t="s">
        <v>1418</v>
      </c>
      <c r="C1226" s="54" t="s">
        <v>196</v>
      </c>
      <c r="D1226" s="56" t="s">
        <v>155</v>
      </c>
      <c r="E1226" s="58">
        <v>33909</v>
      </c>
      <c r="F1226" s="60">
        <v>12924.66</v>
      </c>
    </row>
    <row r="1227" spans="1:6" ht="12.75">
      <c r="A1227" s="52">
        <v>1224</v>
      </c>
      <c r="B1227" s="54" t="s">
        <v>1419</v>
      </c>
      <c r="C1227" s="54" t="s">
        <v>196</v>
      </c>
      <c r="D1227" s="56" t="s">
        <v>155</v>
      </c>
      <c r="E1227" s="58">
        <v>34060</v>
      </c>
      <c r="F1227" s="60">
        <v>17155.28</v>
      </c>
    </row>
    <row r="1228" spans="1:6" ht="12.75">
      <c r="A1228" s="52">
        <v>1225</v>
      </c>
      <c r="B1228" s="54" t="s">
        <v>1420</v>
      </c>
      <c r="C1228" s="54" t="s">
        <v>196</v>
      </c>
      <c r="D1228" s="56" t="s">
        <v>155</v>
      </c>
      <c r="E1228" s="58">
        <v>34090</v>
      </c>
      <c r="F1228" s="60">
        <v>7339</v>
      </c>
    </row>
    <row r="1229" spans="1:6" ht="12.75">
      <c r="A1229" s="52">
        <v>1226</v>
      </c>
      <c r="B1229" s="54" t="s">
        <v>1421</v>
      </c>
      <c r="C1229" s="54" t="s">
        <v>196</v>
      </c>
      <c r="D1229" s="56" t="s">
        <v>155</v>
      </c>
      <c r="E1229" s="58">
        <v>34060</v>
      </c>
      <c r="F1229" s="60">
        <v>62533.77</v>
      </c>
    </row>
    <row r="1230" spans="1:6" ht="12.75">
      <c r="A1230" s="52">
        <v>1227</v>
      </c>
      <c r="B1230" s="54" t="s">
        <v>1422</v>
      </c>
      <c r="C1230" s="54" t="s">
        <v>196</v>
      </c>
      <c r="D1230" s="56" t="s">
        <v>155</v>
      </c>
      <c r="E1230" s="58">
        <v>34425</v>
      </c>
      <c r="F1230" s="60">
        <v>14703.33</v>
      </c>
    </row>
    <row r="1231" spans="1:6" ht="12.75">
      <c r="A1231" s="52">
        <v>1228</v>
      </c>
      <c r="B1231" s="54" t="s">
        <v>1423</v>
      </c>
      <c r="C1231" s="54" t="s">
        <v>2549</v>
      </c>
      <c r="D1231" s="56" t="s">
        <v>155</v>
      </c>
      <c r="E1231" s="58">
        <v>28887</v>
      </c>
      <c r="F1231" s="60">
        <v>9.86</v>
      </c>
    </row>
    <row r="1232" spans="1:6" ht="12.75">
      <c r="A1232" s="52">
        <v>1229</v>
      </c>
      <c r="B1232" s="54" t="s">
        <v>1424</v>
      </c>
      <c r="C1232" s="54" t="s">
        <v>2549</v>
      </c>
      <c r="D1232" s="56" t="s">
        <v>155</v>
      </c>
      <c r="E1232" s="58">
        <v>28915</v>
      </c>
      <c r="F1232" s="60">
        <v>26.88</v>
      </c>
    </row>
    <row r="1233" spans="1:6" ht="12.75">
      <c r="A1233" s="52">
        <v>1230</v>
      </c>
      <c r="B1233" s="54" t="s">
        <v>1425</v>
      </c>
      <c r="C1233" s="54" t="s">
        <v>2582</v>
      </c>
      <c r="D1233" s="56" t="s">
        <v>155</v>
      </c>
      <c r="E1233" s="58">
        <v>26634</v>
      </c>
      <c r="F1233" s="60">
        <v>690051.71</v>
      </c>
    </row>
    <row r="1234" spans="1:6" ht="12.75">
      <c r="A1234" s="52">
        <v>1231</v>
      </c>
      <c r="B1234" s="54" t="s">
        <v>1426</v>
      </c>
      <c r="C1234" s="54" t="s">
        <v>2583</v>
      </c>
      <c r="D1234" s="56" t="s">
        <v>155</v>
      </c>
      <c r="E1234" s="58">
        <v>27973</v>
      </c>
      <c r="F1234" s="60">
        <v>622895.28</v>
      </c>
    </row>
    <row r="1235" spans="1:6" ht="12.75">
      <c r="A1235" s="52">
        <v>1232</v>
      </c>
      <c r="B1235" s="54" t="s">
        <v>1427</v>
      </c>
      <c r="C1235" s="54" t="s">
        <v>2584</v>
      </c>
      <c r="D1235" s="56" t="s">
        <v>155</v>
      </c>
      <c r="E1235" s="58">
        <v>27638</v>
      </c>
      <c r="F1235" s="60">
        <v>1364878.28</v>
      </c>
    </row>
    <row r="1236" spans="1:6" ht="12.75">
      <c r="A1236" s="52">
        <v>1233</v>
      </c>
      <c r="B1236" s="54" t="s">
        <v>1428</v>
      </c>
      <c r="C1236" s="54" t="s">
        <v>2585</v>
      </c>
      <c r="D1236" s="56" t="s">
        <v>155</v>
      </c>
      <c r="E1236" s="58">
        <v>30560</v>
      </c>
      <c r="F1236" s="60">
        <v>369323.83</v>
      </c>
    </row>
    <row r="1237" spans="1:6" ht="12.75">
      <c r="A1237" s="52">
        <v>1234</v>
      </c>
      <c r="B1237" s="54" t="s">
        <v>1429</v>
      </c>
      <c r="C1237" s="54" t="s">
        <v>2586</v>
      </c>
      <c r="D1237" s="56" t="s">
        <v>155</v>
      </c>
      <c r="E1237" s="58">
        <v>30195</v>
      </c>
      <c r="F1237" s="60">
        <v>530320</v>
      </c>
    </row>
    <row r="1238" spans="1:6" ht="12.75">
      <c r="A1238" s="52">
        <v>1235</v>
      </c>
      <c r="B1238" s="54" t="s">
        <v>1430</v>
      </c>
      <c r="C1238" s="54" t="s">
        <v>2587</v>
      </c>
      <c r="D1238" s="56" t="s">
        <v>155</v>
      </c>
      <c r="E1238" s="58">
        <v>30529</v>
      </c>
      <c r="F1238" s="60">
        <v>499067.46</v>
      </c>
    </row>
    <row r="1239" spans="1:6" ht="12.75">
      <c r="A1239" s="52">
        <v>1236</v>
      </c>
      <c r="B1239" s="54" t="s">
        <v>1431</v>
      </c>
      <c r="C1239" s="54" t="s">
        <v>2588</v>
      </c>
      <c r="D1239" s="56" t="s">
        <v>155</v>
      </c>
      <c r="E1239" s="58">
        <v>30834</v>
      </c>
      <c r="F1239" s="60">
        <v>964749.74</v>
      </c>
    </row>
    <row r="1240" spans="1:6" ht="12.75">
      <c r="A1240" s="52">
        <v>1237</v>
      </c>
      <c r="B1240" s="54" t="s">
        <v>1432</v>
      </c>
      <c r="C1240" s="54" t="s">
        <v>2589</v>
      </c>
      <c r="D1240" s="56" t="s">
        <v>155</v>
      </c>
      <c r="E1240" s="58">
        <v>33786</v>
      </c>
      <c r="F1240" s="60">
        <v>944408.27</v>
      </c>
    </row>
    <row r="1241" spans="1:6" ht="12.75">
      <c r="A1241" s="52">
        <v>1238</v>
      </c>
      <c r="B1241" s="54" t="s">
        <v>1433</v>
      </c>
      <c r="C1241" s="54" t="s">
        <v>2590</v>
      </c>
      <c r="D1241" s="56" t="s">
        <v>155</v>
      </c>
      <c r="E1241" s="58">
        <v>22798</v>
      </c>
      <c r="F1241" s="60">
        <v>52346.45</v>
      </c>
    </row>
    <row r="1242" spans="1:6" ht="12.75">
      <c r="A1242" s="52">
        <v>1239</v>
      </c>
      <c r="B1242" s="54" t="s">
        <v>1434</v>
      </c>
      <c r="C1242" s="54" t="s">
        <v>2591</v>
      </c>
      <c r="D1242" s="56" t="s">
        <v>155</v>
      </c>
      <c r="E1242" s="58">
        <v>22767</v>
      </c>
      <c r="F1242" s="60">
        <v>85372.12</v>
      </c>
    </row>
    <row r="1243" spans="1:6" ht="12.75">
      <c r="A1243" s="52">
        <v>1240</v>
      </c>
      <c r="B1243" s="54" t="s">
        <v>1435</v>
      </c>
      <c r="C1243" s="54" t="s">
        <v>196</v>
      </c>
      <c r="D1243" s="56" t="s">
        <v>155</v>
      </c>
      <c r="E1243" s="58">
        <v>31260</v>
      </c>
      <c r="F1243" s="60">
        <v>18023.24</v>
      </c>
    </row>
    <row r="1244" spans="1:6" ht="12.75">
      <c r="A1244" s="52">
        <v>1241</v>
      </c>
      <c r="B1244" s="54" t="s">
        <v>1436</v>
      </c>
      <c r="C1244" s="54" t="s">
        <v>196</v>
      </c>
      <c r="D1244" s="56" t="s">
        <v>155</v>
      </c>
      <c r="E1244" s="58">
        <v>28095</v>
      </c>
      <c r="F1244" s="60">
        <v>1437.43</v>
      </c>
    </row>
    <row r="1245" spans="1:6" ht="12.75">
      <c r="A1245" s="52">
        <v>1242</v>
      </c>
      <c r="B1245" s="54" t="s">
        <v>1437</v>
      </c>
      <c r="C1245" s="54" t="s">
        <v>196</v>
      </c>
      <c r="D1245" s="56" t="s">
        <v>155</v>
      </c>
      <c r="E1245" s="58">
        <v>28887</v>
      </c>
      <c r="F1245" s="60">
        <v>8113</v>
      </c>
    </row>
    <row r="1246" spans="1:6" ht="12.75">
      <c r="A1246" s="52">
        <v>1243</v>
      </c>
      <c r="B1246" s="54" t="s">
        <v>1438</v>
      </c>
      <c r="C1246" s="54" t="s">
        <v>2581</v>
      </c>
      <c r="D1246" s="56" t="s">
        <v>155</v>
      </c>
      <c r="E1246" s="58">
        <v>28946</v>
      </c>
      <c r="F1246" s="60">
        <v>28476.19</v>
      </c>
    </row>
    <row r="1247" spans="1:6" ht="12.75">
      <c r="A1247" s="52">
        <v>1244</v>
      </c>
      <c r="B1247" s="54" t="s">
        <v>1439</v>
      </c>
      <c r="C1247" s="54" t="s">
        <v>196</v>
      </c>
      <c r="D1247" s="56" t="s">
        <v>155</v>
      </c>
      <c r="E1247" s="58">
        <v>29007</v>
      </c>
      <c r="F1247" s="60">
        <v>88155.48</v>
      </c>
    </row>
    <row r="1248" spans="1:6" ht="12.75">
      <c r="A1248" s="52">
        <v>1245</v>
      </c>
      <c r="B1248" s="54" t="s">
        <v>1440</v>
      </c>
      <c r="C1248" s="54" t="s">
        <v>196</v>
      </c>
      <c r="D1248" s="56" t="s">
        <v>155</v>
      </c>
      <c r="E1248" s="58">
        <v>29342</v>
      </c>
      <c r="F1248" s="60">
        <v>7457.17</v>
      </c>
    </row>
    <row r="1249" spans="1:6" ht="12.75">
      <c r="A1249" s="52">
        <v>1246</v>
      </c>
      <c r="B1249" s="54" t="s">
        <v>1441</v>
      </c>
      <c r="C1249" s="54" t="s">
        <v>196</v>
      </c>
      <c r="D1249" s="56" t="s">
        <v>155</v>
      </c>
      <c r="E1249" s="58">
        <v>29891</v>
      </c>
      <c r="F1249" s="60">
        <v>72251.82</v>
      </c>
    </row>
    <row r="1250" spans="1:6" ht="12.75">
      <c r="A1250" s="52">
        <v>1247</v>
      </c>
      <c r="B1250" s="54" t="s">
        <v>1442</v>
      </c>
      <c r="C1250" s="54" t="s">
        <v>2581</v>
      </c>
      <c r="D1250" s="56" t="s">
        <v>155</v>
      </c>
      <c r="E1250" s="58">
        <v>29707</v>
      </c>
      <c r="F1250" s="60">
        <v>18686.28</v>
      </c>
    </row>
    <row r="1251" spans="1:6" ht="12.75">
      <c r="A1251" s="52">
        <v>1248</v>
      </c>
      <c r="B1251" s="54" t="s">
        <v>1443</v>
      </c>
      <c r="C1251" s="54" t="s">
        <v>196</v>
      </c>
      <c r="D1251" s="56" t="s">
        <v>155</v>
      </c>
      <c r="E1251" s="58">
        <v>29830</v>
      </c>
      <c r="F1251" s="60">
        <v>2999.67</v>
      </c>
    </row>
    <row r="1252" spans="1:6" ht="12.75">
      <c r="A1252" s="52">
        <v>1249</v>
      </c>
      <c r="B1252" s="54" t="s">
        <v>1444</v>
      </c>
      <c r="C1252" s="54" t="s">
        <v>196</v>
      </c>
      <c r="D1252" s="56" t="s">
        <v>155</v>
      </c>
      <c r="E1252" s="58">
        <v>29921</v>
      </c>
      <c r="F1252" s="60">
        <v>6893.98</v>
      </c>
    </row>
    <row r="1253" spans="1:6" ht="12.75">
      <c r="A1253" s="52">
        <v>1250</v>
      </c>
      <c r="B1253" s="54" t="s">
        <v>1445</v>
      </c>
      <c r="C1253" s="54" t="s">
        <v>196</v>
      </c>
      <c r="D1253" s="56" t="s">
        <v>155</v>
      </c>
      <c r="E1253" s="58">
        <v>29921</v>
      </c>
      <c r="F1253" s="60">
        <v>5069.14</v>
      </c>
    </row>
    <row r="1254" spans="1:6" ht="12.75">
      <c r="A1254" s="52">
        <v>1251</v>
      </c>
      <c r="B1254" s="54" t="s">
        <v>1446</v>
      </c>
      <c r="C1254" s="54" t="s">
        <v>196</v>
      </c>
      <c r="D1254" s="56" t="s">
        <v>155</v>
      </c>
      <c r="E1254" s="58">
        <v>30225</v>
      </c>
      <c r="F1254" s="60">
        <v>1113.15</v>
      </c>
    </row>
    <row r="1255" spans="1:6" ht="12.75">
      <c r="A1255" s="52">
        <v>1252</v>
      </c>
      <c r="B1255" s="54" t="s">
        <v>1447</v>
      </c>
      <c r="C1255" s="54" t="s">
        <v>196</v>
      </c>
      <c r="D1255" s="56" t="s">
        <v>155</v>
      </c>
      <c r="E1255" s="58">
        <v>30256</v>
      </c>
      <c r="F1255" s="60">
        <v>1118.15</v>
      </c>
    </row>
    <row r="1256" spans="1:6" ht="12.75">
      <c r="A1256" s="52">
        <v>1253</v>
      </c>
      <c r="B1256" s="54" t="s">
        <v>1448</v>
      </c>
      <c r="C1256" s="54" t="s">
        <v>196</v>
      </c>
      <c r="D1256" s="56" t="s">
        <v>155</v>
      </c>
      <c r="E1256" s="58">
        <v>30225</v>
      </c>
      <c r="F1256" s="60">
        <v>1113.15</v>
      </c>
    </row>
    <row r="1257" spans="1:6" ht="12.75">
      <c r="A1257" s="52">
        <v>1254</v>
      </c>
      <c r="B1257" s="54" t="s">
        <v>1449</v>
      </c>
      <c r="C1257" s="54" t="s">
        <v>196</v>
      </c>
      <c r="D1257" s="56" t="s">
        <v>155</v>
      </c>
      <c r="E1257" s="58">
        <v>30225</v>
      </c>
      <c r="F1257" s="60">
        <v>18525.8</v>
      </c>
    </row>
    <row r="1258" spans="1:6" ht="12.75">
      <c r="A1258" s="52">
        <v>1255</v>
      </c>
      <c r="B1258" s="54" t="s">
        <v>1450</v>
      </c>
      <c r="C1258" s="54" t="s">
        <v>196</v>
      </c>
      <c r="D1258" s="56" t="s">
        <v>155</v>
      </c>
      <c r="E1258" s="58">
        <v>30286</v>
      </c>
      <c r="F1258" s="60">
        <v>12116.91</v>
      </c>
    </row>
    <row r="1259" spans="1:6" ht="12.75">
      <c r="A1259" s="52">
        <v>1256</v>
      </c>
      <c r="B1259" s="54" t="s">
        <v>1451</v>
      </c>
      <c r="C1259" s="54" t="s">
        <v>196</v>
      </c>
      <c r="D1259" s="56" t="s">
        <v>155</v>
      </c>
      <c r="E1259" s="58">
        <v>30103</v>
      </c>
      <c r="F1259" s="60">
        <v>1530.23</v>
      </c>
    </row>
    <row r="1260" spans="1:6" ht="12.75">
      <c r="A1260" s="52">
        <v>1257</v>
      </c>
      <c r="B1260" s="54" t="s">
        <v>1452</v>
      </c>
      <c r="C1260" s="54" t="s">
        <v>2581</v>
      </c>
      <c r="D1260" s="56" t="s">
        <v>155</v>
      </c>
      <c r="E1260" s="58">
        <v>30195</v>
      </c>
      <c r="F1260" s="60">
        <v>2226.31</v>
      </c>
    </row>
    <row r="1261" spans="1:6" ht="12.75">
      <c r="A1261" s="52">
        <v>1258</v>
      </c>
      <c r="B1261" s="54" t="s">
        <v>1453</v>
      </c>
      <c r="C1261" s="54" t="s">
        <v>196</v>
      </c>
      <c r="D1261" s="56" t="s">
        <v>155</v>
      </c>
      <c r="E1261" s="58">
        <v>30103</v>
      </c>
      <c r="F1261" s="60">
        <v>9849.71</v>
      </c>
    </row>
    <row r="1262" spans="1:6" ht="12.75">
      <c r="A1262" s="52">
        <v>1259</v>
      </c>
      <c r="B1262" s="54" t="s">
        <v>1454</v>
      </c>
      <c r="C1262" s="54" t="s">
        <v>196</v>
      </c>
      <c r="D1262" s="56" t="s">
        <v>155</v>
      </c>
      <c r="E1262" s="58">
        <v>30103</v>
      </c>
      <c r="F1262" s="60">
        <v>11362.48</v>
      </c>
    </row>
    <row r="1263" spans="1:6" ht="12.75">
      <c r="A1263" s="52">
        <v>1260</v>
      </c>
      <c r="B1263" s="54" t="s">
        <v>1455</v>
      </c>
      <c r="C1263" s="54" t="s">
        <v>196</v>
      </c>
      <c r="D1263" s="56" t="s">
        <v>155</v>
      </c>
      <c r="E1263" s="58">
        <v>30560</v>
      </c>
      <c r="F1263" s="60">
        <v>102681.56</v>
      </c>
    </row>
    <row r="1264" spans="1:6" ht="12.75">
      <c r="A1264" s="52">
        <v>1261</v>
      </c>
      <c r="B1264" s="54" t="s">
        <v>1456</v>
      </c>
      <c r="C1264" s="54" t="s">
        <v>196</v>
      </c>
      <c r="D1264" s="56" t="s">
        <v>155</v>
      </c>
      <c r="E1264" s="58">
        <v>30621</v>
      </c>
      <c r="F1264" s="60">
        <v>24224.65</v>
      </c>
    </row>
    <row r="1265" spans="1:6" ht="12.75">
      <c r="A1265" s="52">
        <v>1262</v>
      </c>
      <c r="B1265" s="54" t="s">
        <v>1457</v>
      </c>
      <c r="C1265" s="54" t="s">
        <v>196</v>
      </c>
      <c r="D1265" s="56" t="s">
        <v>155</v>
      </c>
      <c r="E1265" s="58">
        <v>30651</v>
      </c>
      <c r="F1265" s="60">
        <v>1976.71</v>
      </c>
    </row>
    <row r="1266" spans="1:6" ht="12.75">
      <c r="A1266" s="52">
        <v>1263</v>
      </c>
      <c r="B1266" s="54" t="s">
        <v>1458</v>
      </c>
      <c r="C1266" s="54" t="s">
        <v>2581</v>
      </c>
      <c r="D1266" s="56" t="s">
        <v>155</v>
      </c>
      <c r="E1266" s="58">
        <v>30348</v>
      </c>
      <c r="F1266" s="60">
        <v>69426.3</v>
      </c>
    </row>
    <row r="1267" spans="1:6" ht="12.75">
      <c r="A1267" s="52">
        <v>1264</v>
      </c>
      <c r="B1267" s="54" t="s">
        <v>1459</v>
      </c>
      <c r="C1267" s="54" t="s">
        <v>196</v>
      </c>
      <c r="D1267" s="56" t="s">
        <v>155</v>
      </c>
      <c r="E1267" s="58">
        <v>30498</v>
      </c>
      <c r="F1267" s="60">
        <v>1441.1</v>
      </c>
    </row>
    <row r="1268" spans="1:6" ht="12.75">
      <c r="A1268" s="52">
        <v>1265</v>
      </c>
      <c r="B1268" s="54" t="s">
        <v>1460</v>
      </c>
      <c r="C1268" s="54" t="s">
        <v>196</v>
      </c>
      <c r="D1268" s="56" t="s">
        <v>155</v>
      </c>
      <c r="E1268" s="58">
        <v>30651</v>
      </c>
      <c r="F1268" s="60">
        <v>1477.09</v>
      </c>
    </row>
    <row r="1269" spans="1:6" ht="12.75">
      <c r="A1269" s="52">
        <v>1266</v>
      </c>
      <c r="B1269" s="54" t="s">
        <v>1461</v>
      </c>
      <c r="C1269" s="54" t="s">
        <v>196</v>
      </c>
      <c r="D1269" s="56" t="s">
        <v>155</v>
      </c>
      <c r="E1269" s="58">
        <v>30348</v>
      </c>
      <c r="F1269" s="60">
        <v>1169.24</v>
      </c>
    </row>
    <row r="1270" spans="1:6" ht="12.75">
      <c r="A1270" s="52">
        <v>1267</v>
      </c>
      <c r="B1270" s="54" t="s">
        <v>1462</v>
      </c>
      <c r="C1270" s="54" t="s">
        <v>2592</v>
      </c>
      <c r="D1270" s="56" t="s">
        <v>155</v>
      </c>
      <c r="E1270" s="58">
        <v>30407</v>
      </c>
      <c r="F1270" s="60">
        <v>43590.58</v>
      </c>
    </row>
    <row r="1271" spans="1:6" ht="12.75">
      <c r="A1271" s="52">
        <v>1268</v>
      </c>
      <c r="B1271" s="54" t="s">
        <v>1463</v>
      </c>
      <c r="C1271" s="54" t="s">
        <v>196</v>
      </c>
      <c r="D1271" s="56" t="s">
        <v>155</v>
      </c>
      <c r="E1271" s="58">
        <v>30317</v>
      </c>
      <c r="F1271" s="60">
        <v>3393.78</v>
      </c>
    </row>
    <row r="1272" spans="1:6" ht="12.75">
      <c r="A1272" s="52">
        <v>1269</v>
      </c>
      <c r="B1272" s="54" t="s">
        <v>1464</v>
      </c>
      <c r="C1272" s="54" t="s">
        <v>196</v>
      </c>
      <c r="D1272" s="56" t="s">
        <v>155</v>
      </c>
      <c r="E1272" s="58">
        <v>30437</v>
      </c>
      <c r="F1272" s="60">
        <v>172345.31</v>
      </c>
    </row>
    <row r="1273" spans="1:6" ht="12.75">
      <c r="A1273" s="52">
        <v>1270</v>
      </c>
      <c r="B1273" s="54" t="s">
        <v>1465</v>
      </c>
      <c r="C1273" s="54" t="s">
        <v>196</v>
      </c>
      <c r="D1273" s="56" t="s">
        <v>155</v>
      </c>
      <c r="E1273" s="58">
        <v>30621</v>
      </c>
      <c r="F1273" s="60">
        <v>6510.96</v>
      </c>
    </row>
    <row r="1274" spans="1:6" ht="12.75">
      <c r="A1274" s="52">
        <v>1271</v>
      </c>
      <c r="B1274" s="54" t="s">
        <v>1466</v>
      </c>
      <c r="C1274" s="54" t="s">
        <v>2581</v>
      </c>
      <c r="D1274" s="56" t="s">
        <v>155</v>
      </c>
      <c r="E1274" s="58">
        <v>30468</v>
      </c>
      <c r="F1274" s="60">
        <v>3482.77</v>
      </c>
    </row>
    <row r="1275" spans="1:6" ht="12.75">
      <c r="A1275" s="52">
        <v>1272</v>
      </c>
      <c r="B1275" s="54" t="s">
        <v>1467</v>
      </c>
      <c r="C1275" s="54" t="s">
        <v>196</v>
      </c>
      <c r="D1275" s="56" t="s">
        <v>155</v>
      </c>
      <c r="E1275" s="58">
        <v>30834</v>
      </c>
      <c r="F1275" s="60">
        <v>23508.78</v>
      </c>
    </row>
    <row r="1276" spans="1:6" ht="12.75">
      <c r="A1276" s="52">
        <v>1273</v>
      </c>
      <c r="B1276" s="54" t="s">
        <v>1468</v>
      </c>
      <c r="C1276" s="54" t="s">
        <v>196</v>
      </c>
      <c r="D1276" s="56" t="s">
        <v>155</v>
      </c>
      <c r="E1276" s="58">
        <v>30742</v>
      </c>
      <c r="F1276" s="60">
        <v>28836.12</v>
      </c>
    </row>
    <row r="1277" spans="1:6" ht="12.75">
      <c r="A1277" s="52">
        <v>1274</v>
      </c>
      <c r="B1277" s="54" t="s">
        <v>1469</v>
      </c>
      <c r="C1277" s="54" t="s">
        <v>196</v>
      </c>
      <c r="D1277" s="56" t="s">
        <v>155</v>
      </c>
      <c r="E1277" s="58">
        <v>30742</v>
      </c>
      <c r="F1277" s="60">
        <v>4343.77</v>
      </c>
    </row>
    <row r="1278" spans="1:6" ht="12.75">
      <c r="A1278" s="52">
        <v>1275</v>
      </c>
      <c r="B1278" s="54" t="s">
        <v>1470</v>
      </c>
      <c r="C1278" s="54" t="s">
        <v>196</v>
      </c>
      <c r="D1278" s="56" t="s">
        <v>155</v>
      </c>
      <c r="E1278" s="58">
        <v>30956</v>
      </c>
      <c r="F1278" s="60">
        <v>39076.35</v>
      </c>
    </row>
    <row r="1279" spans="1:6" ht="12.75">
      <c r="A1279" s="52">
        <v>1276</v>
      </c>
      <c r="B1279" s="54" t="s">
        <v>1471</v>
      </c>
      <c r="C1279" s="54" t="s">
        <v>196</v>
      </c>
      <c r="D1279" s="56" t="s">
        <v>155</v>
      </c>
      <c r="E1279" s="58">
        <v>30803</v>
      </c>
      <c r="F1279" s="60">
        <v>14968.34</v>
      </c>
    </row>
    <row r="1280" spans="1:6" ht="12.75">
      <c r="A1280" s="52">
        <v>1277</v>
      </c>
      <c r="B1280" s="54" t="s">
        <v>1472</v>
      </c>
      <c r="C1280" s="54" t="s">
        <v>196</v>
      </c>
      <c r="D1280" s="56" t="s">
        <v>155</v>
      </c>
      <c r="E1280" s="58">
        <v>31017</v>
      </c>
      <c r="F1280" s="60">
        <v>15473.29</v>
      </c>
    </row>
    <row r="1281" spans="1:6" ht="12.75">
      <c r="A1281" s="52">
        <v>1278</v>
      </c>
      <c r="B1281" s="54" t="s">
        <v>1473</v>
      </c>
      <c r="C1281" s="54" t="s">
        <v>196</v>
      </c>
      <c r="D1281" s="56" t="s">
        <v>155</v>
      </c>
      <c r="E1281" s="58">
        <v>30895</v>
      </c>
      <c r="F1281" s="60">
        <v>3624.55</v>
      </c>
    </row>
    <row r="1282" spans="1:6" ht="12.75">
      <c r="A1282" s="52">
        <v>1279</v>
      </c>
      <c r="B1282" s="54" t="s">
        <v>1474</v>
      </c>
      <c r="C1282" s="54" t="s">
        <v>196</v>
      </c>
      <c r="D1282" s="56" t="s">
        <v>155</v>
      </c>
      <c r="E1282" s="58">
        <v>30742</v>
      </c>
      <c r="F1282" s="60">
        <v>11246.84</v>
      </c>
    </row>
    <row r="1283" spans="1:6" ht="12.75">
      <c r="A1283" s="52">
        <v>1280</v>
      </c>
      <c r="B1283" s="54" t="s">
        <v>1475</v>
      </c>
      <c r="C1283" s="54" t="s">
        <v>196</v>
      </c>
      <c r="D1283" s="56" t="s">
        <v>155</v>
      </c>
      <c r="E1283" s="58">
        <v>31017</v>
      </c>
      <c r="F1283" s="60">
        <v>28708.39</v>
      </c>
    </row>
    <row r="1284" spans="1:6" ht="12.75">
      <c r="A1284" s="52">
        <v>1281</v>
      </c>
      <c r="B1284" s="54" t="s">
        <v>1476</v>
      </c>
      <c r="C1284" s="54" t="s">
        <v>196</v>
      </c>
      <c r="D1284" s="56" t="s">
        <v>155</v>
      </c>
      <c r="E1284" s="58">
        <v>31199</v>
      </c>
      <c r="F1284" s="60">
        <v>78680.54</v>
      </c>
    </row>
    <row r="1285" spans="1:6" ht="12.75">
      <c r="A1285" s="52">
        <v>1282</v>
      </c>
      <c r="B1285" s="54" t="s">
        <v>1477</v>
      </c>
      <c r="C1285" s="54" t="s">
        <v>2581</v>
      </c>
      <c r="D1285" s="56" t="s">
        <v>155</v>
      </c>
      <c r="E1285" s="58">
        <v>31321</v>
      </c>
      <c r="F1285" s="60">
        <v>23521.32</v>
      </c>
    </row>
    <row r="1286" spans="1:6" ht="12.75">
      <c r="A1286" s="52">
        <v>1283</v>
      </c>
      <c r="B1286" s="54" t="s">
        <v>1478</v>
      </c>
      <c r="C1286" s="54" t="s">
        <v>196</v>
      </c>
      <c r="D1286" s="56" t="s">
        <v>155</v>
      </c>
      <c r="E1286" s="58">
        <v>31291</v>
      </c>
      <c r="F1286" s="60">
        <v>55861.87</v>
      </c>
    </row>
    <row r="1287" spans="1:6" ht="12.75">
      <c r="A1287" s="52">
        <v>1284</v>
      </c>
      <c r="B1287" s="54" t="s">
        <v>1479</v>
      </c>
      <c r="C1287" s="54" t="s">
        <v>2581</v>
      </c>
      <c r="D1287" s="56" t="s">
        <v>155</v>
      </c>
      <c r="E1287" s="58">
        <v>31168</v>
      </c>
      <c r="F1287" s="60">
        <v>15173.05</v>
      </c>
    </row>
    <row r="1288" spans="1:6" ht="12.75">
      <c r="A1288" s="52">
        <v>1285</v>
      </c>
      <c r="B1288" s="54" t="s">
        <v>1480</v>
      </c>
      <c r="C1288" s="54" t="s">
        <v>2581</v>
      </c>
      <c r="D1288" s="56" t="s">
        <v>155</v>
      </c>
      <c r="E1288" s="58">
        <v>31321</v>
      </c>
      <c r="F1288" s="60">
        <v>15279.23</v>
      </c>
    </row>
    <row r="1289" spans="1:6" ht="12.75">
      <c r="A1289" s="52">
        <v>1286</v>
      </c>
      <c r="B1289" s="54" t="s">
        <v>1481</v>
      </c>
      <c r="C1289" s="54" t="s">
        <v>196</v>
      </c>
      <c r="D1289" s="56" t="s">
        <v>155</v>
      </c>
      <c r="E1289" s="58">
        <v>31444</v>
      </c>
      <c r="F1289" s="60">
        <v>133248.39</v>
      </c>
    </row>
    <row r="1290" spans="1:6" ht="12.75">
      <c r="A1290" s="52">
        <v>1287</v>
      </c>
      <c r="B1290" s="54" t="s">
        <v>1482</v>
      </c>
      <c r="C1290" s="54" t="s">
        <v>2581</v>
      </c>
      <c r="D1290" s="56" t="s">
        <v>155</v>
      </c>
      <c r="E1290" s="58">
        <v>31564</v>
      </c>
      <c r="F1290" s="60">
        <v>15603.79</v>
      </c>
    </row>
    <row r="1291" spans="1:6" ht="12.75">
      <c r="A1291" s="52">
        <v>1288</v>
      </c>
      <c r="B1291" s="54" t="s">
        <v>1483</v>
      </c>
      <c r="C1291" s="54" t="s">
        <v>196</v>
      </c>
      <c r="D1291" s="56" t="s">
        <v>155</v>
      </c>
      <c r="E1291" s="58">
        <v>31868</v>
      </c>
      <c r="F1291" s="60">
        <v>30105.95</v>
      </c>
    </row>
    <row r="1292" spans="1:6" ht="12.75">
      <c r="A1292" s="52">
        <v>1289</v>
      </c>
      <c r="B1292" s="54" t="s">
        <v>1484</v>
      </c>
      <c r="C1292" s="54" t="s">
        <v>2581</v>
      </c>
      <c r="D1292" s="56" t="s">
        <v>155</v>
      </c>
      <c r="E1292" s="58">
        <v>31868</v>
      </c>
      <c r="F1292" s="60">
        <v>33124.69</v>
      </c>
    </row>
    <row r="1293" spans="1:6" ht="12.75">
      <c r="A1293" s="52">
        <v>1290</v>
      </c>
      <c r="B1293" s="54" t="s">
        <v>1485</v>
      </c>
      <c r="C1293" s="54" t="s">
        <v>196</v>
      </c>
      <c r="D1293" s="56" t="s">
        <v>155</v>
      </c>
      <c r="E1293" s="58">
        <v>31990</v>
      </c>
      <c r="F1293" s="60">
        <v>27388.79</v>
      </c>
    </row>
    <row r="1294" spans="1:6" ht="12.75">
      <c r="A1294" s="52">
        <v>1291</v>
      </c>
      <c r="B1294" s="54" t="s">
        <v>1486</v>
      </c>
      <c r="C1294" s="54" t="s">
        <v>196</v>
      </c>
      <c r="D1294" s="56" t="s">
        <v>155</v>
      </c>
      <c r="E1294" s="58">
        <v>32082</v>
      </c>
      <c r="F1294" s="60">
        <v>49379.49</v>
      </c>
    </row>
    <row r="1295" spans="1:6" ht="12.75">
      <c r="A1295" s="52">
        <v>1292</v>
      </c>
      <c r="B1295" s="54" t="s">
        <v>1487</v>
      </c>
      <c r="C1295" s="54" t="s">
        <v>2581</v>
      </c>
      <c r="D1295" s="56" t="s">
        <v>155</v>
      </c>
      <c r="E1295" s="58">
        <v>32203</v>
      </c>
      <c r="F1295" s="60">
        <v>33909.83</v>
      </c>
    </row>
    <row r="1296" spans="1:6" ht="12.75">
      <c r="A1296" s="52">
        <v>1293</v>
      </c>
      <c r="B1296" s="54" t="s">
        <v>1488</v>
      </c>
      <c r="C1296" s="54" t="s">
        <v>196</v>
      </c>
      <c r="D1296" s="56" t="s">
        <v>155</v>
      </c>
      <c r="E1296" s="58">
        <v>32143</v>
      </c>
      <c r="F1296" s="60">
        <v>18226.2</v>
      </c>
    </row>
    <row r="1297" spans="1:6" ht="12.75">
      <c r="A1297" s="52">
        <v>1294</v>
      </c>
      <c r="B1297" s="54" t="s">
        <v>1489</v>
      </c>
      <c r="C1297" s="54" t="s">
        <v>2581</v>
      </c>
      <c r="D1297" s="56" t="s">
        <v>155</v>
      </c>
      <c r="E1297" s="58">
        <v>32509</v>
      </c>
      <c r="F1297" s="60">
        <v>31465.7</v>
      </c>
    </row>
    <row r="1298" spans="1:6" ht="12.75">
      <c r="A1298" s="52">
        <v>1295</v>
      </c>
      <c r="B1298" s="54" t="s">
        <v>1490</v>
      </c>
      <c r="C1298" s="54" t="s">
        <v>196</v>
      </c>
      <c r="D1298" s="56" t="s">
        <v>155</v>
      </c>
      <c r="E1298" s="58">
        <v>32752</v>
      </c>
      <c r="F1298" s="60">
        <v>86840.23</v>
      </c>
    </row>
    <row r="1299" spans="1:6" ht="12.75">
      <c r="A1299" s="52">
        <v>1296</v>
      </c>
      <c r="B1299" s="54" t="s">
        <v>1491</v>
      </c>
      <c r="C1299" s="54" t="s">
        <v>2581</v>
      </c>
      <c r="D1299" s="56" t="s">
        <v>155</v>
      </c>
      <c r="E1299" s="58">
        <v>32752</v>
      </c>
      <c r="F1299" s="60">
        <v>156233.16</v>
      </c>
    </row>
    <row r="1300" spans="1:6" ht="12.75">
      <c r="A1300" s="52">
        <v>1297</v>
      </c>
      <c r="B1300" s="54" t="s">
        <v>1492</v>
      </c>
      <c r="C1300" s="54" t="s">
        <v>2581</v>
      </c>
      <c r="D1300" s="56" t="s">
        <v>155</v>
      </c>
      <c r="E1300" s="58">
        <v>32782</v>
      </c>
      <c r="F1300" s="60">
        <v>3278.02</v>
      </c>
    </row>
    <row r="1301" spans="1:6" ht="12.75">
      <c r="A1301" s="52">
        <v>1298</v>
      </c>
      <c r="B1301" s="54" t="s">
        <v>1493</v>
      </c>
      <c r="C1301" s="54" t="s">
        <v>196</v>
      </c>
      <c r="D1301" s="56" t="s">
        <v>155</v>
      </c>
      <c r="E1301" s="58">
        <v>32813</v>
      </c>
      <c r="F1301" s="60">
        <v>53675.64</v>
      </c>
    </row>
    <row r="1302" spans="1:6" ht="12.75">
      <c r="A1302" s="52">
        <v>1299</v>
      </c>
      <c r="B1302" s="54" t="s">
        <v>1494</v>
      </c>
      <c r="C1302" s="54" t="s">
        <v>196</v>
      </c>
      <c r="D1302" s="56" t="s">
        <v>155</v>
      </c>
      <c r="E1302" s="58">
        <v>33208</v>
      </c>
      <c r="F1302" s="60">
        <v>2063.54</v>
      </c>
    </row>
    <row r="1303" spans="1:6" ht="12.75">
      <c r="A1303" s="52">
        <v>1300</v>
      </c>
      <c r="B1303" s="54" t="s">
        <v>1495</v>
      </c>
      <c r="C1303" s="54" t="s">
        <v>2593</v>
      </c>
      <c r="D1303" s="56" t="s">
        <v>155</v>
      </c>
      <c r="E1303" s="58">
        <v>33178</v>
      </c>
      <c r="F1303" s="60">
        <v>345569.57</v>
      </c>
    </row>
    <row r="1304" spans="1:6" ht="12.75">
      <c r="A1304" s="52">
        <v>1301</v>
      </c>
      <c r="B1304" s="54" t="s">
        <v>1496</v>
      </c>
      <c r="C1304" s="54" t="s">
        <v>2581</v>
      </c>
      <c r="D1304" s="56" t="s">
        <v>155</v>
      </c>
      <c r="E1304" s="58">
        <v>32874</v>
      </c>
      <c r="F1304" s="60">
        <v>57266.28</v>
      </c>
    </row>
    <row r="1305" spans="1:6" ht="12.75">
      <c r="A1305" s="52">
        <v>1302</v>
      </c>
      <c r="B1305" s="54" t="s">
        <v>1497</v>
      </c>
      <c r="C1305" s="54" t="s">
        <v>196</v>
      </c>
      <c r="D1305" s="56" t="s">
        <v>155</v>
      </c>
      <c r="E1305" s="58">
        <v>32905</v>
      </c>
      <c r="F1305" s="60">
        <v>3022.45</v>
      </c>
    </row>
    <row r="1306" spans="1:6" ht="12.75">
      <c r="A1306" s="52">
        <v>1303</v>
      </c>
      <c r="B1306" s="54" t="s">
        <v>1498</v>
      </c>
      <c r="C1306" s="54" t="s">
        <v>196</v>
      </c>
      <c r="D1306" s="56" t="s">
        <v>155</v>
      </c>
      <c r="E1306" s="58">
        <v>32933</v>
      </c>
      <c r="F1306" s="60">
        <v>80829.29</v>
      </c>
    </row>
    <row r="1307" spans="1:6" ht="12.75">
      <c r="A1307" s="52">
        <v>1304</v>
      </c>
      <c r="B1307" s="54" t="s">
        <v>1499</v>
      </c>
      <c r="C1307" s="54" t="s">
        <v>196</v>
      </c>
      <c r="D1307" s="56" t="s">
        <v>155</v>
      </c>
      <c r="E1307" s="58">
        <v>33178</v>
      </c>
      <c r="F1307" s="60">
        <v>14967.91</v>
      </c>
    </row>
    <row r="1308" spans="1:6" ht="12.75">
      <c r="A1308" s="52">
        <v>1305</v>
      </c>
      <c r="B1308" s="54" t="s">
        <v>1500</v>
      </c>
      <c r="C1308" s="54" t="s">
        <v>196</v>
      </c>
      <c r="D1308" s="56" t="s">
        <v>155</v>
      </c>
      <c r="E1308" s="58">
        <v>33543</v>
      </c>
      <c r="F1308" s="60">
        <v>10657.76</v>
      </c>
    </row>
    <row r="1309" spans="1:6" ht="12.75">
      <c r="A1309" s="52">
        <v>1306</v>
      </c>
      <c r="B1309" s="54" t="s">
        <v>1501</v>
      </c>
      <c r="C1309" s="54" t="s">
        <v>196</v>
      </c>
      <c r="D1309" s="56" t="s">
        <v>155</v>
      </c>
      <c r="E1309" s="58">
        <v>33451</v>
      </c>
      <c r="F1309" s="60">
        <v>17808.7</v>
      </c>
    </row>
    <row r="1310" spans="1:6" ht="12.75">
      <c r="A1310" s="52">
        <v>1307</v>
      </c>
      <c r="B1310" s="54" t="s">
        <v>1502</v>
      </c>
      <c r="C1310" s="54" t="s">
        <v>196</v>
      </c>
      <c r="D1310" s="56" t="s">
        <v>155</v>
      </c>
      <c r="E1310" s="58">
        <v>33298</v>
      </c>
      <c r="F1310" s="60">
        <v>4515.14</v>
      </c>
    </row>
    <row r="1311" spans="1:6" ht="12.75">
      <c r="A1311" s="52">
        <v>1308</v>
      </c>
      <c r="B1311" s="54" t="s">
        <v>1503</v>
      </c>
      <c r="C1311" s="54" t="s">
        <v>196</v>
      </c>
      <c r="D1311" s="56" t="s">
        <v>155</v>
      </c>
      <c r="E1311" s="58">
        <v>33390</v>
      </c>
      <c r="F1311" s="60">
        <v>4917.01</v>
      </c>
    </row>
    <row r="1312" spans="1:6" ht="12.75">
      <c r="A1312" s="52">
        <v>1309</v>
      </c>
      <c r="B1312" s="54" t="s">
        <v>1504</v>
      </c>
      <c r="C1312" s="54" t="s">
        <v>196</v>
      </c>
      <c r="D1312" s="56" t="s">
        <v>155</v>
      </c>
      <c r="E1312" s="58">
        <v>33420</v>
      </c>
      <c r="F1312" s="60">
        <v>37857.71</v>
      </c>
    </row>
    <row r="1313" spans="1:6" ht="12.75">
      <c r="A1313" s="52">
        <v>1310</v>
      </c>
      <c r="B1313" s="54" t="s">
        <v>1505</v>
      </c>
      <c r="C1313" s="54" t="s">
        <v>196</v>
      </c>
      <c r="D1313" s="56" t="s">
        <v>155</v>
      </c>
      <c r="E1313" s="58">
        <v>33573</v>
      </c>
      <c r="F1313" s="60">
        <v>26427.04</v>
      </c>
    </row>
    <row r="1314" spans="1:6" ht="12.75">
      <c r="A1314" s="52">
        <v>1311</v>
      </c>
      <c r="B1314" s="54" t="s">
        <v>1506</v>
      </c>
      <c r="C1314" s="54" t="s">
        <v>196</v>
      </c>
      <c r="D1314" s="56" t="s">
        <v>155</v>
      </c>
      <c r="E1314" s="58">
        <v>33756</v>
      </c>
      <c r="F1314" s="60">
        <v>1370.57</v>
      </c>
    </row>
    <row r="1315" spans="1:6" ht="12.75">
      <c r="A1315" s="52">
        <v>1312</v>
      </c>
      <c r="B1315" s="54" t="s">
        <v>1507</v>
      </c>
      <c r="C1315" s="54" t="s">
        <v>196</v>
      </c>
      <c r="D1315" s="56" t="s">
        <v>155</v>
      </c>
      <c r="E1315" s="58">
        <v>32325</v>
      </c>
      <c r="F1315" s="60">
        <v>23675.42</v>
      </c>
    </row>
    <row r="1316" spans="1:6" ht="12.75">
      <c r="A1316" s="52">
        <v>1313</v>
      </c>
      <c r="B1316" s="54" t="s">
        <v>1508</v>
      </c>
      <c r="C1316" s="54" t="s">
        <v>196</v>
      </c>
      <c r="D1316" s="56" t="s">
        <v>155</v>
      </c>
      <c r="E1316" s="58">
        <v>33939</v>
      </c>
      <c r="F1316" s="60">
        <v>1360.62</v>
      </c>
    </row>
    <row r="1317" spans="1:6" ht="12.75">
      <c r="A1317" s="52">
        <v>1314</v>
      </c>
      <c r="B1317" s="54" t="s">
        <v>1509</v>
      </c>
      <c r="C1317" s="54" t="s">
        <v>196</v>
      </c>
      <c r="D1317" s="56" t="s">
        <v>155</v>
      </c>
      <c r="E1317" s="58">
        <v>33909</v>
      </c>
      <c r="F1317" s="60">
        <v>1194.19</v>
      </c>
    </row>
    <row r="1318" spans="1:6" ht="12.75">
      <c r="A1318" s="52">
        <v>1315</v>
      </c>
      <c r="B1318" s="54" t="s">
        <v>1510</v>
      </c>
      <c r="C1318" s="54" t="s">
        <v>196</v>
      </c>
      <c r="D1318" s="56" t="s">
        <v>155</v>
      </c>
      <c r="E1318" s="58">
        <v>33909</v>
      </c>
      <c r="F1318" s="60">
        <v>880.14</v>
      </c>
    </row>
    <row r="1319" spans="1:6" ht="12.75">
      <c r="A1319" s="52">
        <v>1316</v>
      </c>
      <c r="B1319" s="54" t="s">
        <v>1511</v>
      </c>
      <c r="C1319" s="54" t="s">
        <v>196</v>
      </c>
      <c r="D1319" s="56" t="s">
        <v>155</v>
      </c>
      <c r="E1319" s="58">
        <v>33909</v>
      </c>
      <c r="F1319" s="60">
        <v>513.12</v>
      </c>
    </row>
    <row r="1320" spans="1:6" ht="12.75">
      <c r="A1320" s="52">
        <v>1317</v>
      </c>
      <c r="B1320" s="54" t="s">
        <v>1512</v>
      </c>
      <c r="C1320" s="54" t="s">
        <v>196</v>
      </c>
      <c r="D1320" s="56" t="s">
        <v>155</v>
      </c>
      <c r="E1320" s="58">
        <v>33909</v>
      </c>
      <c r="F1320" s="60">
        <v>424</v>
      </c>
    </row>
    <row r="1321" spans="1:6" ht="12.75">
      <c r="A1321" s="52">
        <v>1318</v>
      </c>
      <c r="B1321" s="54" t="s">
        <v>1513</v>
      </c>
      <c r="C1321" s="54" t="s">
        <v>2581</v>
      </c>
      <c r="D1321" s="56" t="s">
        <v>155</v>
      </c>
      <c r="E1321" s="58">
        <v>34151</v>
      </c>
      <c r="F1321" s="60">
        <v>86841.39</v>
      </c>
    </row>
    <row r="1322" spans="1:6" ht="12.75">
      <c r="A1322" s="52">
        <v>1319</v>
      </c>
      <c r="B1322" s="54" t="s">
        <v>1514</v>
      </c>
      <c r="C1322" s="54" t="s">
        <v>2581</v>
      </c>
      <c r="D1322" s="56" t="s">
        <v>155</v>
      </c>
      <c r="E1322" s="58">
        <v>34151</v>
      </c>
      <c r="F1322" s="60">
        <v>50574.76</v>
      </c>
    </row>
    <row r="1323" spans="1:6" ht="12.75">
      <c r="A1323" s="52">
        <v>1320</v>
      </c>
      <c r="B1323" s="54" t="s">
        <v>1515</v>
      </c>
      <c r="C1323" s="54" t="s">
        <v>196</v>
      </c>
      <c r="D1323" s="56" t="s">
        <v>155</v>
      </c>
      <c r="E1323" s="58">
        <v>34151</v>
      </c>
      <c r="F1323" s="60">
        <v>55173.38</v>
      </c>
    </row>
    <row r="1324" spans="1:6" ht="12.75">
      <c r="A1324" s="52">
        <v>1321</v>
      </c>
      <c r="B1324" s="54" t="s">
        <v>1516</v>
      </c>
      <c r="C1324" s="54" t="s">
        <v>196</v>
      </c>
      <c r="D1324" s="56" t="s">
        <v>155</v>
      </c>
      <c r="E1324" s="58">
        <v>34151</v>
      </c>
      <c r="F1324" s="60">
        <v>22406.92</v>
      </c>
    </row>
    <row r="1325" spans="1:6" ht="12.75">
      <c r="A1325" s="52">
        <v>1322</v>
      </c>
      <c r="B1325" s="54" t="s">
        <v>1517</v>
      </c>
      <c r="C1325" s="54" t="s">
        <v>2581</v>
      </c>
      <c r="D1325" s="56" t="s">
        <v>155</v>
      </c>
      <c r="E1325" s="58">
        <v>34151</v>
      </c>
      <c r="F1325" s="60">
        <v>389100.51</v>
      </c>
    </row>
    <row r="1326" spans="1:6" ht="12.75">
      <c r="A1326" s="52">
        <v>1323</v>
      </c>
      <c r="B1326" s="54" t="s">
        <v>1518</v>
      </c>
      <c r="C1326" s="54" t="s">
        <v>196</v>
      </c>
      <c r="D1326" s="56" t="s">
        <v>155</v>
      </c>
      <c r="E1326" s="58">
        <v>34608</v>
      </c>
      <c r="F1326" s="60">
        <v>21640.15</v>
      </c>
    </row>
    <row r="1327" spans="1:6" ht="12.75">
      <c r="A1327" s="52">
        <v>1324</v>
      </c>
      <c r="B1327" s="54" t="s">
        <v>1519</v>
      </c>
      <c r="C1327" s="54" t="s">
        <v>196</v>
      </c>
      <c r="D1327" s="56" t="s">
        <v>155</v>
      </c>
      <c r="E1327" s="58">
        <v>34366</v>
      </c>
      <c r="F1327" s="60">
        <v>7765.92</v>
      </c>
    </row>
    <row r="1328" spans="1:6" ht="12.75">
      <c r="A1328" s="52">
        <v>1325</v>
      </c>
      <c r="B1328" s="54" t="s">
        <v>1520</v>
      </c>
      <c r="C1328" s="54" t="s">
        <v>196</v>
      </c>
      <c r="D1328" s="56" t="s">
        <v>155</v>
      </c>
      <c r="E1328" s="58">
        <v>34366</v>
      </c>
      <c r="F1328" s="60">
        <v>41479.14</v>
      </c>
    </row>
    <row r="1329" spans="1:6" ht="12.75">
      <c r="A1329" s="52">
        <v>1326</v>
      </c>
      <c r="B1329" s="54" t="s">
        <v>1521</v>
      </c>
      <c r="C1329" s="54" t="s">
        <v>196</v>
      </c>
      <c r="D1329" s="56" t="s">
        <v>155</v>
      </c>
      <c r="E1329" s="58">
        <v>34366</v>
      </c>
      <c r="F1329" s="60">
        <v>8989.59</v>
      </c>
    </row>
    <row r="1330" spans="1:6" ht="12.75">
      <c r="A1330" s="52">
        <v>1327</v>
      </c>
      <c r="B1330" s="54" t="s">
        <v>1522</v>
      </c>
      <c r="C1330" s="54" t="s">
        <v>196</v>
      </c>
      <c r="D1330" s="56" t="s">
        <v>155</v>
      </c>
      <c r="E1330" s="58">
        <v>34366</v>
      </c>
      <c r="F1330" s="60">
        <v>7656.82</v>
      </c>
    </row>
    <row r="1331" spans="1:6" ht="12.75">
      <c r="A1331" s="52">
        <v>1328</v>
      </c>
      <c r="B1331" s="54" t="s">
        <v>1523</v>
      </c>
      <c r="C1331" s="54" t="s">
        <v>196</v>
      </c>
      <c r="D1331" s="56" t="s">
        <v>155</v>
      </c>
      <c r="E1331" s="58">
        <v>34366</v>
      </c>
      <c r="F1331" s="60">
        <v>12950.55</v>
      </c>
    </row>
    <row r="1332" spans="1:6" ht="12.75">
      <c r="A1332" s="52">
        <v>1329</v>
      </c>
      <c r="B1332" s="54" t="s">
        <v>1524</v>
      </c>
      <c r="C1332" s="54" t="s">
        <v>196</v>
      </c>
      <c r="D1332" s="56" t="s">
        <v>155</v>
      </c>
      <c r="E1332" s="58">
        <v>34608</v>
      </c>
      <c r="F1332" s="60">
        <v>13693.09</v>
      </c>
    </row>
    <row r="1333" spans="1:6" ht="12.75">
      <c r="A1333" s="52">
        <v>1330</v>
      </c>
      <c r="B1333" s="54" t="s">
        <v>1525</v>
      </c>
      <c r="C1333" s="54" t="s">
        <v>196</v>
      </c>
      <c r="D1333" s="56" t="s">
        <v>155</v>
      </c>
      <c r="E1333" s="58">
        <v>34516</v>
      </c>
      <c r="F1333" s="60">
        <v>19761.26</v>
      </c>
    </row>
    <row r="1334" spans="1:6" ht="12.75">
      <c r="A1334" s="52">
        <v>1331</v>
      </c>
      <c r="B1334" s="54" t="s">
        <v>1526</v>
      </c>
      <c r="C1334" s="54" t="s">
        <v>196</v>
      </c>
      <c r="D1334" s="56" t="s">
        <v>155</v>
      </c>
      <c r="E1334" s="58">
        <v>34394</v>
      </c>
      <c r="F1334" s="60">
        <v>14080.85</v>
      </c>
    </row>
    <row r="1335" spans="1:6" ht="12.75">
      <c r="A1335" s="52">
        <v>1332</v>
      </c>
      <c r="B1335" s="54" t="s">
        <v>1527</v>
      </c>
      <c r="C1335" s="54" t="s">
        <v>196</v>
      </c>
      <c r="D1335" s="56" t="s">
        <v>155</v>
      </c>
      <c r="E1335" s="58">
        <v>34394</v>
      </c>
      <c r="F1335" s="60">
        <v>11641.03</v>
      </c>
    </row>
    <row r="1336" spans="1:6" ht="12.75">
      <c r="A1336" s="52">
        <v>1333</v>
      </c>
      <c r="B1336" s="54" t="s">
        <v>1528</v>
      </c>
      <c r="C1336" s="54" t="s">
        <v>196</v>
      </c>
      <c r="D1336" s="56" t="s">
        <v>155</v>
      </c>
      <c r="E1336" s="58">
        <v>28795</v>
      </c>
      <c r="F1336" s="60">
        <v>4.48</v>
      </c>
    </row>
    <row r="1337" spans="1:6" ht="12.75">
      <c r="A1337" s="52">
        <v>1334</v>
      </c>
      <c r="B1337" s="54" t="s">
        <v>1529</v>
      </c>
      <c r="C1337" s="54" t="s">
        <v>2549</v>
      </c>
      <c r="D1337" s="56" t="s">
        <v>155</v>
      </c>
      <c r="E1337" s="58">
        <v>28642</v>
      </c>
      <c r="F1337" s="60">
        <v>106.62</v>
      </c>
    </row>
    <row r="1338" spans="1:6" ht="12.75">
      <c r="A1338" s="52">
        <v>1335</v>
      </c>
      <c r="B1338" s="54" t="s">
        <v>1530</v>
      </c>
      <c r="C1338" s="54" t="s">
        <v>2590</v>
      </c>
      <c r="D1338" s="56" t="s">
        <v>155</v>
      </c>
      <c r="E1338" s="58">
        <v>28887</v>
      </c>
      <c r="F1338" s="60">
        <v>4.48</v>
      </c>
    </row>
    <row r="1339" spans="1:6" ht="12.75">
      <c r="A1339" s="52">
        <v>1336</v>
      </c>
      <c r="B1339" s="54" t="s">
        <v>1531</v>
      </c>
      <c r="C1339" s="54" t="s">
        <v>196</v>
      </c>
      <c r="D1339" s="56" t="s">
        <v>155</v>
      </c>
      <c r="E1339" s="58">
        <v>29068</v>
      </c>
      <c r="F1339" s="60">
        <v>19397.21</v>
      </c>
    </row>
    <row r="1340" spans="1:6" ht="12.75">
      <c r="A1340" s="52">
        <v>1337</v>
      </c>
      <c r="B1340" s="54" t="s">
        <v>1532</v>
      </c>
      <c r="C1340" s="54" t="s">
        <v>196</v>
      </c>
      <c r="D1340" s="56" t="s">
        <v>155</v>
      </c>
      <c r="E1340" s="58">
        <v>29160</v>
      </c>
      <c r="F1340" s="60">
        <v>5.38</v>
      </c>
    </row>
    <row r="1341" spans="1:6" ht="12.75">
      <c r="A1341" s="52">
        <v>1338</v>
      </c>
      <c r="B1341" s="54" t="s">
        <v>1533</v>
      </c>
      <c r="C1341" s="54" t="s">
        <v>196</v>
      </c>
      <c r="D1341" s="56" t="s">
        <v>155</v>
      </c>
      <c r="E1341" s="58">
        <v>29099</v>
      </c>
      <c r="F1341" s="60">
        <v>26.88</v>
      </c>
    </row>
    <row r="1342" spans="1:6" ht="12.75">
      <c r="A1342" s="52">
        <v>1339</v>
      </c>
      <c r="B1342" s="54" t="s">
        <v>1534</v>
      </c>
      <c r="C1342" s="54" t="s">
        <v>2581</v>
      </c>
      <c r="D1342" s="56" t="s">
        <v>155</v>
      </c>
      <c r="E1342" s="58">
        <v>29099</v>
      </c>
      <c r="F1342" s="60">
        <v>31.36</v>
      </c>
    </row>
    <row r="1343" spans="1:6" ht="12.75">
      <c r="A1343" s="52">
        <v>1340</v>
      </c>
      <c r="B1343" s="54" t="s">
        <v>1535</v>
      </c>
      <c r="C1343" s="54" t="s">
        <v>2594</v>
      </c>
      <c r="D1343" s="56" t="s">
        <v>155</v>
      </c>
      <c r="E1343" s="58">
        <v>29129</v>
      </c>
      <c r="F1343" s="60">
        <v>1.79</v>
      </c>
    </row>
    <row r="1344" spans="1:6" ht="12.75">
      <c r="A1344" s="52">
        <v>1341</v>
      </c>
      <c r="B1344" s="54" t="s">
        <v>1536</v>
      </c>
      <c r="C1344" s="54" t="s">
        <v>196</v>
      </c>
      <c r="D1344" s="56" t="s">
        <v>155</v>
      </c>
      <c r="E1344" s="58">
        <v>29099</v>
      </c>
      <c r="F1344" s="60">
        <v>10.75</v>
      </c>
    </row>
    <row r="1345" spans="1:6" ht="12.75">
      <c r="A1345" s="52">
        <v>1342</v>
      </c>
      <c r="B1345" s="54" t="s">
        <v>1537</v>
      </c>
      <c r="C1345" s="54" t="s">
        <v>2594</v>
      </c>
      <c r="D1345" s="56" t="s">
        <v>155</v>
      </c>
      <c r="E1345" s="58">
        <v>30195</v>
      </c>
      <c r="F1345" s="60">
        <v>106.62</v>
      </c>
    </row>
    <row r="1346" spans="1:6" ht="12.75">
      <c r="A1346" s="52">
        <v>1343</v>
      </c>
      <c r="B1346" s="54" t="s">
        <v>1538</v>
      </c>
      <c r="C1346" s="54" t="s">
        <v>2549</v>
      </c>
      <c r="D1346" s="56" t="s">
        <v>155</v>
      </c>
      <c r="E1346" s="58">
        <v>28460</v>
      </c>
      <c r="F1346" s="60">
        <v>4.84</v>
      </c>
    </row>
    <row r="1347" spans="1:6" ht="12.75">
      <c r="A1347" s="52">
        <v>1344</v>
      </c>
      <c r="B1347" s="54" t="s">
        <v>1539</v>
      </c>
      <c r="C1347" s="54" t="s">
        <v>2585</v>
      </c>
      <c r="D1347" s="56" t="s">
        <v>155</v>
      </c>
      <c r="E1347" s="58">
        <v>28460</v>
      </c>
      <c r="F1347" s="60">
        <v>444909.38</v>
      </c>
    </row>
    <row r="1348" spans="1:6" ht="12.75">
      <c r="A1348" s="52">
        <v>1345</v>
      </c>
      <c r="B1348" s="54" t="s">
        <v>1540</v>
      </c>
      <c r="C1348" s="54" t="s">
        <v>2595</v>
      </c>
      <c r="D1348" s="56" t="s">
        <v>155</v>
      </c>
      <c r="E1348" s="58">
        <v>27973</v>
      </c>
      <c r="F1348" s="60">
        <v>801567.21</v>
      </c>
    </row>
    <row r="1349" spans="1:6" ht="12.75">
      <c r="A1349" s="52">
        <v>1346</v>
      </c>
      <c r="B1349" s="54" t="s">
        <v>1541</v>
      </c>
      <c r="C1349" s="54" t="s">
        <v>2596</v>
      </c>
      <c r="D1349" s="56" t="s">
        <v>155</v>
      </c>
      <c r="E1349" s="58">
        <v>29799</v>
      </c>
      <c r="F1349" s="60">
        <v>274173.05</v>
      </c>
    </row>
    <row r="1350" spans="1:6" ht="12.75">
      <c r="A1350" s="52">
        <v>1347</v>
      </c>
      <c r="B1350" s="54" t="s">
        <v>1542</v>
      </c>
      <c r="C1350" s="54" t="s">
        <v>2597</v>
      </c>
      <c r="D1350" s="56" t="s">
        <v>155</v>
      </c>
      <c r="E1350" s="58">
        <v>30651</v>
      </c>
      <c r="F1350" s="60">
        <v>944778</v>
      </c>
    </row>
    <row r="1351" spans="1:6" ht="12.75">
      <c r="A1351" s="52">
        <v>1348</v>
      </c>
      <c r="B1351" s="54" t="s">
        <v>1543</v>
      </c>
      <c r="C1351" s="54" t="s">
        <v>2585</v>
      </c>
      <c r="D1351" s="56" t="s">
        <v>155</v>
      </c>
      <c r="E1351" s="58">
        <v>30651</v>
      </c>
      <c r="F1351" s="60">
        <v>705451.9</v>
      </c>
    </row>
    <row r="1352" spans="1:6" ht="12.75">
      <c r="A1352" s="52">
        <v>1349</v>
      </c>
      <c r="B1352" s="54" t="s">
        <v>1544</v>
      </c>
      <c r="C1352" s="54" t="s">
        <v>2598</v>
      </c>
      <c r="D1352" s="56" t="s">
        <v>155</v>
      </c>
      <c r="E1352" s="58">
        <v>31017</v>
      </c>
      <c r="F1352" s="60">
        <v>1159422.48</v>
      </c>
    </row>
    <row r="1353" spans="1:6" ht="12.75">
      <c r="A1353" s="52">
        <v>1350</v>
      </c>
      <c r="B1353" s="54" t="s">
        <v>1545</v>
      </c>
      <c r="C1353" s="54" t="s">
        <v>2599</v>
      </c>
      <c r="D1353" s="56" t="s">
        <v>155</v>
      </c>
      <c r="E1353" s="58">
        <v>31017</v>
      </c>
      <c r="F1353" s="60">
        <v>790582.57</v>
      </c>
    </row>
    <row r="1354" spans="1:6" ht="12.75">
      <c r="A1354" s="52">
        <v>1351</v>
      </c>
      <c r="B1354" s="54" t="s">
        <v>1546</v>
      </c>
      <c r="C1354" s="54" t="s">
        <v>2600</v>
      </c>
      <c r="D1354" s="56" t="s">
        <v>155</v>
      </c>
      <c r="E1354" s="58">
        <v>31472</v>
      </c>
      <c r="F1354" s="60">
        <v>395280.72</v>
      </c>
    </row>
    <row r="1355" spans="1:6" ht="12.75">
      <c r="A1355" s="52">
        <v>1352</v>
      </c>
      <c r="B1355" s="54" t="s">
        <v>1547</v>
      </c>
      <c r="C1355" s="54" t="s">
        <v>2601</v>
      </c>
      <c r="D1355" s="56" t="s">
        <v>155</v>
      </c>
      <c r="E1355" s="58">
        <v>33086</v>
      </c>
      <c r="F1355" s="60">
        <v>9816.78</v>
      </c>
    </row>
    <row r="1356" spans="1:6" ht="12.75">
      <c r="A1356" s="52">
        <v>1353</v>
      </c>
      <c r="B1356" s="54" t="s">
        <v>1548</v>
      </c>
      <c r="C1356" s="54" t="s">
        <v>2550</v>
      </c>
      <c r="D1356" s="56" t="s">
        <v>155</v>
      </c>
      <c r="E1356" s="58">
        <v>28764</v>
      </c>
      <c r="F1356" s="60">
        <v>20.35</v>
      </c>
    </row>
    <row r="1357" spans="1:6" ht="12.75">
      <c r="A1357" s="52">
        <v>1354</v>
      </c>
      <c r="B1357" s="54" t="s">
        <v>1549</v>
      </c>
      <c r="C1357" s="54" t="s">
        <v>2602</v>
      </c>
      <c r="D1357" s="56" t="s">
        <v>155</v>
      </c>
      <c r="E1357" s="58">
        <v>27273</v>
      </c>
      <c r="F1357" s="60">
        <v>9438.89</v>
      </c>
    </row>
    <row r="1358" spans="1:6" ht="12.75">
      <c r="A1358" s="52">
        <v>1355</v>
      </c>
      <c r="B1358" s="54" t="s">
        <v>1550</v>
      </c>
      <c r="C1358" s="54" t="s">
        <v>2602</v>
      </c>
      <c r="D1358" s="56" t="s">
        <v>155</v>
      </c>
      <c r="E1358" s="58">
        <v>28185</v>
      </c>
      <c r="F1358" s="60">
        <v>26229.7</v>
      </c>
    </row>
    <row r="1359" spans="1:6" ht="12.75">
      <c r="A1359" s="52">
        <v>1356</v>
      </c>
      <c r="B1359" s="54" t="s">
        <v>1551</v>
      </c>
      <c r="C1359" s="54" t="s">
        <v>196</v>
      </c>
      <c r="D1359" s="56" t="s">
        <v>155</v>
      </c>
      <c r="E1359" s="58">
        <v>33420</v>
      </c>
      <c r="F1359" s="60">
        <v>32152.32</v>
      </c>
    </row>
    <row r="1360" spans="1:6" ht="12.75">
      <c r="A1360" s="52">
        <v>1357</v>
      </c>
      <c r="B1360" s="54" t="s">
        <v>1552</v>
      </c>
      <c r="C1360" s="54" t="s">
        <v>2603</v>
      </c>
      <c r="D1360" s="56" t="s">
        <v>155</v>
      </c>
      <c r="E1360" s="58">
        <v>30042</v>
      </c>
      <c r="F1360" s="60">
        <v>2707.86</v>
      </c>
    </row>
    <row r="1361" spans="1:6" ht="12.75">
      <c r="A1361" s="52">
        <v>1358</v>
      </c>
      <c r="B1361" s="54" t="s">
        <v>1553</v>
      </c>
      <c r="C1361" s="54" t="s">
        <v>196</v>
      </c>
      <c r="D1361" s="56" t="s">
        <v>155</v>
      </c>
      <c r="E1361" s="58">
        <v>30195</v>
      </c>
      <c r="F1361" s="60">
        <v>4444.55</v>
      </c>
    </row>
    <row r="1362" spans="1:6" ht="12.75">
      <c r="A1362" s="52">
        <v>1359</v>
      </c>
      <c r="B1362" s="54" t="s">
        <v>1554</v>
      </c>
      <c r="C1362" s="54" t="s">
        <v>2581</v>
      </c>
      <c r="D1362" s="56" t="s">
        <v>155</v>
      </c>
      <c r="E1362" s="58">
        <v>30498</v>
      </c>
      <c r="F1362" s="60">
        <v>2960.96</v>
      </c>
    </row>
    <row r="1363" spans="1:6" ht="12.75">
      <c r="A1363" s="52">
        <v>1360</v>
      </c>
      <c r="B1363" s="54" t="s">
        <v>1555</v>
      </c>
      <c r="C1363" s="54" t="s">
        <v>2604</v>
      </c>
      <c r="D1363" s="56" t="s">
        <v>155</v>
      </c>
      <c r="E1363" s="58">
        <v>30651</v>
      </c>
      <c r="F1363" s="60">
        <v>75770.33</v>
      </c>
    </row>
    <row r="1364" spans="1:6" ht="12.75">
      <c r="A1364" s="52">
        <v>1361</v>
      </c>
      <c r="B1364" s="54" t="s">
        <v>1556</v>
      </c>
      <c r="C1364" s="54" t="s">
        <v>196</v>
      </c>
      <c r="D1364" s="56" t="s">
        <v>155</v>
      </c>
      <c r="E1364" s="58">
        <v>30560</v>
      </c>
      <c r="F1364" s="60">
        <v>20610.02</v>
      </c>
    </row>
    <row r="1365" spans="1:6" ht="12.75">
      <c r="A1365" s="52">
        <v>1362</v>
      </c>
      <c r="B1365" s="54" t="s">
        <v>1557</v>
      </c>
      <c r="C1365" s="54" t="s">
        <v>2605</v>
      </c>
      <c r="D1365" s="56" t="s">
        <v>155</v>
      </c>
      <c r="E1365" s="58">
        <v>30317</v>
      </c>
      <c r="F1365" s="60">
        <v>21029.94</v>
      </c>
    </row>
    <row r="1366" spans="1:6" ht="12.75">
      <c r="A1366" s="52">
        <v>1363</v>
      </c>
      <c r="B1366" s="54" t="s">
        <v>1558</v>
      </c>
      <c r="C1366" s="54" t="s">
        <v>2581</v>
      </c>
      <c r="D1366" s="56" t="s">
        <v>155</v>
      </c>
      <c r="E1366" s="58">
        <v>30437</v>
      </c>
      <c r="F1366" s="60">
        <v>15397.6</v>
      </c>
    </row>
    <row r="1367" spans="1:6" ht="12.75">
      <c r="A1367" s="52">
        <v>1364</v>
      </c>
      <c r="B1367" s="54" t="s">
        <v>1559</v>
      </c>
      <c r="C1367" s="54" t="s">
        <v>2606</v>
      </c>
      <c r="D1367" s="56" t="s">
        <v>155</v>
      </c>
      <c r="E1367" s="58">
        <v>30407</v>
      </c>
      <c r="F1367" s="60">
        <v>123932.86</v>
      </c>
    </row>
    <row r="1368" spans="1:6" ht="12.75">
      <c r="A1368" s="52">
        <v>1365</v>
      </c>
      <c r="B1368" s="54" t="s">
        <v>1560</v>
      </c>
      <c r="C1368" s="54" t="s">
        <v>196</v>
      </c>
      <c r="D1368" s="56" t="s">
        <v>155</v>
      </c>
      <c r="E1368" s="58">
        <v>30529</v>
      </c>
      <c r="F1368" s="60">
        <v>7040.45</v>
      </c>
    </row>
    <row r="1369" spans="1:6" ht="12.75">
      <c r="A1369" s="52">
        <v>1366</v>
      </c>
      <c r="B1369" s="54" t="s">
        <v>1561</v>
      </c>
      <c r="C1369" s="54" t="s">
        <v>2581</v>
      </c>
      <c r="D1369" s="56" t="s">
        <v>155</v>
      </c>
      <c r="E1369" s="58">
        <v>30834</v>
      </c>
      <c r="F1369" s="60">
        <v>10059.93</v>
      </c>
    </row>
    <row r="1370" spans="1:6" ht="12.75">
      <c r="A1370" s="52">
        <v>1367</v>
      </c>
      <c r="B1370" s="54" t="s">
        <v>1562</v>
      </c>
      <c r="C1370" s="54" t="s">
        <v>196</v>
      </c>
      <c r="D1370" s="56" t="s">
        <v>155</v>
      </c>
      <c r="E1370" s="58">
        <v>31017</v>
      </c>
      <c r="F1370" s="60">
        <v>6854.86</v>
      </c>
    </row>
    <row r="1371" spans="1:6" ht="12.75">
      <c r="A1371" s="52">
        <v>1368</v>
      </c>
      <c r="B1371" s="54" t="s">
        <v>1563</v>
      </c>
      <c r="C1371" s="54" t="s">
        <v>2606</v>
      </c>
      <c r="D1371" s="56" t="s">
        <v>155</v>
      </c>
      <c r="E1371" s="58">
        <v>30803</v>
      </c>
      <c r="F1371" s="60">
        <v>4604.58</v>
      </c>
    </row>
    <row r="1372" spans="1:6" ht="12.75">
      <c r="A1372" s="52">
        <v>1369</v>
      </c>
      <c r="B1372" s="54" t="s">
        <v>1564</v>
      </c>
      <c r="C1372" s="54" t="s">
        <v>196</v>
      </c>
      <c r="D1372" s="56" t="s">
        <v>155</v>
      </c>
      <c r="E1372" s="58">
        <v>31291</v>
      </c>
      <c r="F1372" s="60">
        <v>39452.72</v>
      </c>
    </row>
    <row r="1373" spans="1:6" ht="12.75">
      <c r="A1373" s="52">
        <v>1370</v>
      </c>
      <c r="B1373" s="54" t="s">
        <v>1565</v>
      </c>
      <c r="C1373" s="54" t="s">
        <v>2581</v>
      </c>
      <c r="D1373" s="56" t="s">
        <v>155</v>
      </c>
      <c r="E1373" s="58">
        <v>31352</v>
      </c>
      <c r="F1373" s="60">
        <v>111017.74</v>
      </c>
    </row>
    <row r="1374" spans="1:6" ht="12.75">
      <c r="A1374" s="52">
        <v>1371</v>
      </c>
      <c r="B1374" s="54" t="s">
        <v>1566</v>
      </c>
      <c r="C1374" s="54" t="s">
        <v>2581</v>
      </c>
      <c r="D1374" s="56" t="s">
        <v>155</v>
      </c>
      <c r="E1374" s="58">
        <v>32051</v>
      </c>
      <c r="F1374" s="60">
        <v>68443.99</v>
      </c>
    </row>
    <row r="1375" spans="1:6" ht="12.75">
      <c r="A1375" s="52">
        <v>1372</v>
      </c>
      <c r="B1375" s="54" t="s">
        <v>1567</v>
      </c>
      <c r="C1375" s="54" t="s">
        <v>2581</v>
      </c>
      <c r="D1375" s="56" t="s">
        <v>155</v>
      </c>
      <c r="E1375" s="58">
        <v>31990</v>
      </c>
      <c r="F1375" s="60">
        <v>45249.1</v>
      </c>
    </row>
    <row r="1376" spans="1:6" ht="12.75">
      <c r="A1376" s="52">
        <v>1373</v>
      </c>
      <c r="B1376" s="54" t="s">
        <v>1568</v>
      </c>
      <c r="C1376" s="54" t="s">
        <v>196</v>
      </c>
      <c r="D1376" s="56" t="s">
        <v>155</v>
      </c>
      <c r="E1376" s="58">
        <v>32021</v>
      </c>
      <c r="F1376" s="60">
        <v>10367.5</v>
      </c>
    </row>
    <row r="1377" spans="1:6" ht="12.75">
      <c r="A1377" s="52">
        <v>1374</v>
      </c>
      <c r="B1377" s="54" t="s">
        <v>1569</v>
      </c>
      <c r="C1377" s="54" t="s">
        <v>2581</v>
      </c>
      <c r="D1377" s="56" t="s">
        <v>155</v>
      </c>
      <c r="E1377" s="58">
        <v>32478</v>
      </c>
      <c r="F1377" s="60">
        <v>52433.43</v>
      </c>
    </row>
    <row r="1378" spans="1:6" ht="12.75">
      <c r="A1378" s="52">
        <v>1375</v>
      </c>
      <c r="B1378" s="54" t="s">
        <v>1570</v>
      </c>
      <c r="C1378" s="54" t="s">
        <v>2581</v>
      </c>
      <c r="D1378" s="56" t="s">
        <v>155</v>
      </c>
      <c r="E1378" s="58">
        <v>32356</v>
      </c>
      <c r="F1378" s="60">
        <v>68867.46</v>
      </c>
    </row>
    <row r="1379" spans="1:6" ht="12.75">
      <c r="A1379" s="52">
        <v>1376</v>
      </c>
      <c r="B1379" s="54" t="s">
        <v>1571</v>
      </c>
      <c r="C1379" s="54" t="s">
        <v>2581</v>
      </c>
      <c r="D1379" s="56" t="s">
        <v>155</v>
      </c>
      <c r="E1379" s="58">
        <v>32478</v>
      </c>
      <c r="F1379" s="60">
        <v>22856.11</v>
      </c>
    </row>
    <row r="1380" spans="1:6" ht="12.75">
      <c r="A1380" s="52">
        <v>1377</v>
      </c>
      <c r="B1380" s="54" t="s">
        <v>1572</v>
      </c>
      <c r="C1380" s="54" t="s">
        <v>2581</v>
      </c>
      <c r="D1380" s="56" t="s">
        <v>155</v>
      </c>
      <c r="E1380" s="58">
        <v>32325</v>
      </c>
      <c r="F1380" s="60">
        <v>33436.4</v>
      </c>
    </row>
    <row r="1381" spans="1:6" ht="12.75">
      <c r="A1381" s="52">
        <v>1378</v>
      </c>
      <c r="B1381" s="54" t="s">
        <v>1573</v>
      </c>
      <c r="C1381" s="54" t="s">
        <v>2607</v>
      </c>
      <c r="D1381" s="56" t="s">
        <v>155</v>
      </c>
      <c r="E1381" s="58">
        <v>32568</v>
      </c>
      <c r="F1381" s="60">
        <v>42359.17</v>
      </c>
    </row>
    <row r="1382" spans="1:6" ht="12.75">
      <c r="A1382" s="52">
        <v>1379</v>
      </c>
      <c r="B1382" s="54" t="s">
        <v>1574</v>
      </c>
      <c r="C1382" s="54" t="s">
        <v>2581</v>
      </c>
      <c r="D1382" s="56" t="s">
        <v>155</v>
      </c>
      <c r="E1382" s="58">
        <v>32629</v>
      </c>
      <c r="F1382" s="60">
        <v>66597.57</v>
      </c>
    </row>
    <row r="1383" spans="1:6" ht="12.75">
      <c r="A1383" s="52">
        <v>1380</v>
      </c>
      <c r="B1383" s="54" t="s">
        <v>1575</v>
      </c>
      <c r="C1383" s="54" t="s">
        <v>2581</v>
      </c>
      <c r="D1383" s="56" t="s">
        <v>155</v>
      </c>
      <c r="E1383" s="58">
        <v>32721</v>
      </c>
      <c r="F1383" s="60">
        <v>39629.8</v>
      </c>
    </row>
    <row r="1384" spans="1:6" ht="12.75">
      <c r="A1384" s="52">
        <v>1381</v>
      </c>
      <c r="B1384" s="54" t="s">
        <v>1576</v>
      </c>
      <c r="C1384" s="54" t="s">
        <v>196</v>
      </c>
      <c r="D1384" s="56" t="s">
        <v>155</v>
      </c>
      <c r="E1384" s="58">
        <v>32843</v>
      </c>
      <c r="F1384" s="60">
        <v>4929.31</v>
      </c>
    </row>
    <row r="1385" spans="1:6" ht="12.75">
      <c r="A1385" s="52">
        <v>1382</v>
      </c>
      <c r="B1385" s="54" t="s">
        <v>1577</v>
      </c>
      <c r="C1385" s="54" t="s">
        <v>2581</v>
      </c>
      <c r="D1385" s="56" t="s">
        <v>155</v>
      </c>
      <c r="E1385" s="58">
        <v>33086</v>
      </c>
      <c r="F1385" s="60">
        <v>65758.39</v>
      </c>
    </row>
    <row r="1386" spans="1:6" ht="12.75">
      <c r="A1386" s="52">
        <v>1383</v>
      </c>
      <c r="B1386" s="54" t="s">
        <v>1578</v>
      </c>
      <c r="C1386" s="54" t="s">
        <v>2581</v>
      </c>
      <c r="D1386" s="56" t="s">
        <v>155</v>
      </c>
      <c r="E1386" s="58">
        <v>33117</v>
      </c>
      <c r="F1386" s="60">
        <v>25100.17</v>
      </c>
    </row>
    <row r="1387" spans="1:6" ht="12.75">
      <c r="A1387" s="52">
        <v>1384</v>
      </c>
      <c r="B1387" s="54" t="s">
        <v>1579</v>
      </c>
      <c r="C1387" s="54" t="s">
        <v>196</v>
      </c>
      <c r="D1387" s="56" t="s">
        <v>155</v>
      </c>
      <c r="E1387" s="58">
        <v>33420</v>
      </c>
      <c r="F1387" s="60">
        <v>12446.07</v>
      </c>
    </row>
    <row r="1388" spans="1:6" ht="12.75">
      <c r="A1388" s="52">
        <v>1385</v>
      </c>
      <c r="B1388" s="54" t="s">
        <v>1580</v>
      </c>
      <c r="C1388" s="54" t="s">
        <v>2581</v>
      </c>
      <c r="D1388" s="56" t="s">
        <v>155</v>
      </c>
      <c r="E1388" s="58">
        <v>33482</v>
      </c>
      <c r="F1388" s="60">
        <v>53049.06</v>
      </c>
    </row>
    <row r="1389" spans="1:6" ht="12.75">
      <c r="A1389" s="52">
        <v>1386</v>
      </c>
      <c r="B1389" s="54" t="s">
        <v>1581</v>
      </c>
      <c r="C1389" s="54" t="s">
        <v>2605</v>
      </c>
      <c r="D1389" s="56" t="s">
        <v>155</v>
      </c>
      <c r="E1389" s="58">
        <v>33270</v>
      </c>
      <c r="F1389" s="60">
        <v>225435.14</v>
      </c>
    </row>
    <row r="1390" spans="1:6" ht="12.75">
      <c r="A1390" s="52">
        <v>1387</v>
      </c>
      <c r="B1390" s="54" t="s">
        <v>1582</v>
      </c>
      <c r="C1390" s="54" t="s">
        <v>2581</v>
      </c>
      <c r="D1390" s="56" t="s">
        <v>155</v>
      </c>
      <c r="E1390" s="58">
        <v>33359</v>
      </c>
      <c r="F1390" s="60">
        <v>10831</v>
      </c>
    </row>
    <row r="1391" spans="1:6" ht="12.75">
      <c r="A1391" s="52">
        <v>1388</v>
      </c>
      <c r="B1391" s="54" t="s">
        <v>1583</v>
      </c>
      <c r="C1391" s="54" t="s">
        <v>2581</v>
      </c>
      <c r="D1391" s="56" t="s">
        <v>155</v>
      </c>
      <c r="E1391" s="58">
        <v>33329</v>
      </c>
      <c r="F1391" s="60">
        <v>12492.45</v>
      </c>
    </row>
    <row r="1392" spans="1:6" ht="12.75">
      <c r="A1392" s="52">
        <v>1389</v>
      </c>
      <c r="B1392" s="54" t="s">
        <v>1584</v>
      </c>
      <c r="C1392" s="54" t="s">
        <v>2608</v>
      </c>
      <c r="D1392" s="56" t="s">
        <v>155</v>
      </c>
      <c r="E1392" s="58">
        <v>33848</v>
      </c>
      <c r="F1392" s="60">
        <v>46142.42</v>
      </c>
    </row>
    <row r="1393" spans="1:6" ht="12.75">
      <c r="A1393" s="52">
        <v>1390</v>
      </c>
      <c r="B1393" s="54" t="s">
        <v>1585</v>
      </c>
      <c r="C1393" s="54" t="s">
        <v>196</v>
      </c>
      <c r="D1393" s="56" t="s">
        <v>155</v>
      </c>
      <c r="E1393" s="58">
        <v>33664</v>
      </c>
      <c r="F1393" s="60">
        <v>17903.11</v>
      </c>
    </row>
    <row r="1394" spans="1:6" ht="12.75">
      <c r="A1394" s="52">
        <v>1391</v>
      </c>
      <c r="B1394" s="54" t="s">
        <v>1586</v>
      </c>
      <c r="C1394" s="54" t="s">
        <v>196</v>
      </c>
      <c r="D1394" s="56" t="s">
        <v>155</v>
      </c>
      <c r="E1394" s="58">
        <v>33848</v>
      </c>
      <c r="F1394" s="60">
        <v>1381.6</v>
      </c>
    </row>
    <row r="1395" spans="1:6" ht="12.75">
      <c r="A1395" s="52">
        <v>1392</v>
      </c>
      <c r="B1395" s="54" t="s">
        <v>1587</v>
      </c>
      <c r="C1395" s="54" t="s">
        <v>196</v>
      </c>
      <c r="D1395" s="56" t="s">
        <v>155</v>
      </c>
      <c r="E1395" s="58">
        <v>33817</v>
      </c>
      <c r="F1395" s="60">
        <v>1207.74</v>
      </c>
    </row>
    <row r="1396" spans="1:6" ht="12.75">
      <c r="A1396" s="52">
        <v>1393</v>
      </c>
      <c r="B1396" s="54" t="s">
        <v>1588</v>
      </c>
      <c r="C1396" s="54" t="s">
        <v>196</v>
      </c>
      <c r="D1396" s="56" t="s">
        <v>155</v>
      </c>
      <c r="E1396" s="58">
        <v>33725</v>
      </c>
      <c r="F1396" s="60">
        <v>352.17</v>
      </c>
    </row>
    <row r="1397" spans="1:6" ht="12.75">
      <c r="A1397" s="52">
        <v>1394</v>
      </c>
      <c r="B1397" s="54" t="s">
        <v>1589</v>
      </c>
      <c r="C1397" s="54" t="s">
        <v>196</v>
      </c>
      <c r="D1397" s="56" t="s">
        <v>155</v>
      </c>
      <c r="E1397" s="58">
        <v>33817</v>
      </c>
      <c r="F1397" s="60">
        <v>1352.08</v>
      </c>
    </row>
    <row r="1398" spans="1:6" ht="12.75">
      <c r="A1398" s="52">
        <v>1395</v>
      </c>
      <c r="B1398" s="54" t="s">
        <v>1590</v>
      </c>
      <c r="C1398" s="54" t="s">
        <v>196</v>
      </c>
      <c r="D1398" s="56" t="s">
        <v>155</v>
      </c>
      <c r="E1398" s="58">
        <v>34304</v>
      </c>
      <c r="F1398" s="60">
        <v>133586.62</v>
      </c>
    </row>
    <row r="1399" spans="1:6" ht="12.75">
      <c r="A1399" s="52">
        <v>1396</v>
      </c>
      <c r="B1399" s="54" t="s">
        <v>1591</v>
      </c>
      <c r="C1399" s="54" t="s">
        <v>196</v>
      </c>
      <c r="D1399" s="56" t="s">
        <v>155</v>
      </c>
      <c r="E1399" s="58">
        <v>34090</v>
      </c>
      <c r="F1399" s="60">
        <v>61862.09</v>
      </c>
    </row>
    <row r="1400" spans="1:6" ht="12.75">
      <c r="A1400" s="52">
        <v>1397</v>
      </c>
      <c r="B1400" s="54" t="s">
        <v>1592</v>
      </c>
      <c r="C1400" s="54" t="s">
        <v>196</v>
      </c>
      <c r="D1400" s="56" t="s">
        <v>155</v>
      </c>
      <c r="E1400" s="58">
        <v>34182</v>
      </c>
      <c r="F1400" s="60">
        <v>9225.24</v>
      </c>
    </row>
    <row r="1401" spans="1:6" ht="12.75">
      <c r="A1401" s="52">
        <v>1398</v>
      </c>
      <c r="B1401" s="54" t="s">
        <v>1593</v>
      </c>
      <c r="C1401" s="54" t="s">
        <v>196</v>
      </c>
      <c r="D1401" s="56" t="s">
        <v>155</v>
      </c>
      <c r="E1401" s="58">
        <v>34243</v>
      </c>
      <c r="F1401" s="60">
        <v>7457.92</v>
      </c>
    </row>
    <row r="1402" spans="1:6" ht="12.75">
      <c r="A1402" s="52">
        <v>1399</v>
      </c>
      <c r="B1402" s="54" t="s">
        <v>1594</v>
      </c>
      <c r="C1402" s="54" t="s">
        <v>2581</v>
      </c>
      <c r="D1402" s="56" t="s">
        <v>155</v>
      </c>
      <c r="E1402" s="58">
        <v>34394</v>
      </c>
      <c r="F1402" s="60">
        <v>43528.51</v>
      </c>
    </row>
    <row r="1403" spans="1:6" ht="12.75">
      <c r="A1403" s="52">
        <v>1400</v>
      </c>
      <c r="B1403" s="54" t="s">
        <v>1595</v>
      </c>
      <c r="C1403" s="54" t="s">
        <v>196</v>
      </c>
      <c r="D1403" s="56" t="s">
        <v>155</v>
      </c>
      <c r="E1403" s="58">
        <v>34486</v>
      </c>
      <c r="F1403" s="60">
        <v>5055.22</v>
      </c>
    </row>
    <row r="1404" spans="1:6" ht="12.75">
      <c r="A1404" s="52">
        <v>1401</v>
      </c>
      <c r="B1404" s="54" t="s">
        <v>1596</v>
      </c>
      <c r="C1404" s="54" t="s">
        <v>196</v>
      </c>
      <c r="D1404" s="56" t="s">
        <v>155</v>
      </c>
      <c r="E1404" s="58">
        <v>34486</v>
      </c>
      <c r="F1404" s="60">
        <v>4634.72</v>
      </c>
    </row>
    <row r="1405" spans="1:6" ht="12.75">
      <c r="A1405" s="52">
        <v>1402</v>
      </c>
      <c r="B1405" s="54" t="s">
        <v>1597</v>
      </c>
      <c r="C1405" s="54" t="s">
        <v>196</v>
      </c>
      <c r="D1405" s="56" t="s">
        <v>155</v>
      </c>
      <c r="E1405" s="58">
        <v>34547</v>
      </c>
      <c r="F1405" s="60">
        <v>45324.41</v>
      </c>
    </row>
    <row r="1406" spans="1:6" ht="12.75">
      <c r="A1406" s="52">
        <v>1403</v>
      </c>
      <c r="B1406" s="54" t="s">
        <v>1598</v>
      </c>
      <c r="C1406" s="54" t="s">
        <v>2609</v>
      </c>
      <c r="D1406" s="56" t="s">
        <v>155</v>
      </c>
      <c r="E1406" s="58">
        <v>30621</v>
      </c>
      <c r="F1406" s="60">
        <v>347530.74</v>
      </c>
    </row>
    <row r="1407" spans="1:6" ht="12.75">
      <c r="A1407" s="52">
        <v>1404</v>
      </c>
      <c r="B1407" s="54" t="s">
        <v>1599</v>
      </c>
      <c r="C1407" s="54" t="s">
        <v>2610</v>
      </c>
      <c r="D1407" s="56" t="s">
        <v>155</v>
      </c>
      <c r="E1407" s="58">
        <v>32448</v>
      </c>
      <c r="F1407" s="60">
        <v>999461.12</v>
      </c>
    </row>
    <row r="1408" spans="1:6" ht="12.75">
      <c r="A1408" s="52">
        <v>1405</v>
      </c>
      <c r="B1408" s="54" t="s">
        <v>1600</v>
      </c>
      <c r="C1408" s="54" t="s">
        <v>2601</v>
      </c>
      <c r="D1408" s="56" t="s">
        <v>155</v>
      </c>
      <c r="E1408" s="58">
        <v>32905</v>
      </c>
      <c r="F1408" s="60">
        <v>10392.67</v>
      </c>
    </row>
    <row r="1409" spans="1:6" ht="12.75">
      <c r="A1409" s="52">
        <v>1406</v>
      </c>
      <c r="B1409" s="54" t="s">
        <v>1601</v>
      </c>
      <c r="C1409" s="54" t="s">
        <v>2611</v>
      </c>
      <c r="D1409" s="56" t="s">
        <v>155</v>
      </c>
      <c r="E1409" s="58">
        <v>35735</v>
      </c>
      <c r="F1409" s="60">
        <v>81071.6</v>
      </c>
    </row>
    <row r="1410" spans="1:6" ht="12.75">
      <c r="A1410" s="52">
        <v>1407</v>
      </c>
      <c r="B1410" s="54" t="s">
        <v>1602</v>
      </c>
      <c r="C1410" s="54" t="s">
        <v>2612</v>
      </c>
      <c r="D1410" s="56" t="s">
        <v>155</v>
      </c>
      <c r="E1410" s="58">
        <v>25873</v>
      </c>
      <c r="F1410" s="60">
        <v>78.85</v>
      </c>
    </row>
    <row r="1411" spans="1:6" ht="12.75">
      <c r="A1411" s="52">
        <v>1408</v>
      </c>
      <c r="B1411" s="54" t="s">
        <v>1603</v>
      </c>
      <c r="C1411" s="54" t="s">
        <v>2613</v>
      </c>
      <c r="D1411" s="56" t="s">
        <v>155</v>
      </c>
      <c r="E1411" s="58">
        <v>24381</v>
      </c>
      <c r="F1411" s="60">
        <v>131260.23</v>
      </c>
    </row>
    <row r="1412" spans="1:6" ht="12.75">
      <c r="A1412" s="52">
        <v>1409</v>
      </c>
      <c r="B1412" s="54" t="s">
        <v>1604</v>
      </c>
      <c r="C1412" s="54" t="s">
        <v>2200</v>
      </c>
      <c r="D1412" s="56" t="s">
        <v>155</v>
      </c>
      <c r="E1412" s="58">
        <v>24807</v>
      </c>
      <c r="F1412" s="60">
        <v>211390.18</v>
      </c>
    </row>
    <row r="1413" spans="1:6" ht="12.75">
      <c r="A1413" s="52">
        <v>1410</v>
      </c>
      <c r="B1413" s="54" t="s">
        <v>1605</v>
      </c>
      <c r="C1413" s="54" t="s">
        <v>2614</v>
      </c>
      <c r="D1413" s="56" t="s">
        <v>155</v>
      </c>
      <c r="E1413" s="58">
        <v>26634</v>
      </c>
      <c r="F1413" s="60">
        <v>232647.05</v>
      </c>
    </row>
    <row r="1414" spans="1:6" ht="12.75">
      <c r="A1414" s="52">
        <v>1411</v>
      </c>
      <c r="B1414" s="54" t="s">
        <v>1606</v>
      </c>
      <c r="C1414" s="54" t="s">
        <v>2200</v>
      </c>
      <c r="D1414" s="56" t="s">
        <v>155</v>
      </c>
      <c r="E1414" s="58">
        <v>23163</v>
      </c>
      <c r="F1414" s="60">
        <v>430935.74</v>
      </c>
    </row>
    <row r="1415" spans="1:6" ht="12.75">
      <c r="A1415" s="52">
        <v>1412</v>
      </c>
      <c r="B1415" s="54" t="s">
        <v>1607</v>
      </c>
      <c r="C1415" s="54" t="s">
        <v>2615</v>
      </c>
      <c r="D1415" s="56" t="s">
        <v>155</v>
      </c>
      <c r="E1415" s="58">
        <v>23285</v>
      </c>
      <c r="F1415" s="60">
        <v>162172.9</v>
      </c>
    </row>
    <row r="1416" spans="1:6" ht="12.75">
      <c r="A1416" s="52">
        <v>1413</v>
      </c>
      <c r="B1416" s="54" t="s">
        <v>1608</v>
      </c>
      <c r="C1416" s="54" t="s">
        <v>1951</v>
      </c>
      <c r="D1416" s="56" t="s">
        <v>155</v>
      </c>
      <c r="E1416" s="58">
        <v>22068</v>
      </c>
      <c r="F1416" s="60">
        <v>208128.1</v>
      </c>
    </row>
    <row r="1417" spans="1:6" ht="12.75">
      <c r="A1417" s="52">
        <v>1414</v>
      </c>
      <c r="B1417" s="54" t="s">
        <v>1609</v>
      </c>
      <c r="C1417" s="54" t="s">
        <v>2616</v>
      </c>
      <c r="D1417" s="56" t="s">
        <v>155</v>
      </c>
      <c r="E1417" s="58">
        <v>29830</v>
      </c>
      <c r="F1417" s="60">
        <v>1512276.77</v>
      </c>
    </row>
    <row r="1418" spans="1:6" ht="12.75">
      <c r="A1418" s="52">
        <v>1415</v>
      </c>
      <c r="B1418" s="54" t="s">
        <v>1610</v>
      </c>
      <c r="C1418" s="54" t="s">
        <v>2617</v>
      </c>
      <c r="D1418" s="56" t="s">
        <v>155</v>
      </c>
      <c r="E1418" s="58">
        <v>29007</v>
      </c>
      <c r="F1418" s="60">
        <v>2211156.03</v>
      </c>
    </row>
    <row r="1419" spans="1:6" ht="12.75">
      <c r="A1419" s="52">
        <v>1416</v>
      </c>
      <c r="B1419" s="54" t="s">
        <v>1611</v>
      </c>
      <c r="C1419" s="54" t="s">
        <v>2618</v>
      </c>
      <c r="D1419" s="56" t="s">
        <v>155</v>
      </c>
      <c r="E1419" s="58">
        <v>21551</v>
      </c>
      <c r="F1419" s="60">
        <v>176074.07</v>
      </c>
    </row>
    <row r="1420" spans="1:6" ht="12.75">
      <c r="A1420" s="52">
        <v>1417</v>
      </c>
      <c r="B1420" s="54" t="s">
        <v>1612</v>
      </c>
      <c r="C1420" s="54" t="s">
        <v>2191</v>
      </c>
      <c r="D1420" s="56" t="s">
        <v>155</v>
      </c>
      <c r="E1420" s="58">
        <v>20880</v>
      </c>
      <c r="F1420" s="60">
        <v>105876.72</v>
      </c>
    </row>
    <row r="1421" spans="1:6" ht="12.75">
      <c r="A1421" s="52">
        <v>1418</v>
      </c>
      <c r="B1421" s="54" t="s">
        <v>1613</v>
      </c>
      <c r="C1421" s="54" t="s">
        <v>2619</v>
      </c>
      <c r="D1421" s="56" t="s">
        <v>155</v>
      </c>
      <c r="E1421" s="58">
        <v>27546</v>
      </c>
      <c r="F1421" s="60">
        <v>2.24</v>
      </c>
    </row>
    <row r="1422" spans="1:6" ht="12.75">
      <c r="A1422" s="52">
        <v>1419</v>
      </c>
      <c r="B1422" s="54" t="s">
        <v>1614</v>
      </c>
      <c r="C1422" s="54" t="s">
        <v>2620</v>
      </c>
      <c r="D1422" s="56" t="s">
        <v>155</v>
      </c>
      <c r="E1422" s="58">
        <v>28095</v>
      </c>
      <c r="F1422" s="60">
        <v>2.24</v>
      </c>
    </row>
    <row r="1423" spans="1:6" ht="12.75">
      <c r="A1423" s="52">
        <v>1420</v>
      </c>
      <c r="B1423" s="54" t="s">
        <v>1615</v>
      </c>
      <c r="C1423" s="54" t="s">
        <v>2621</v>
      </c>
      <c r="D1423" s="56" t="s">
        <v>155</v>
      </c>
      <c r="E1423" s="58">
        <v>27546</v>
      </c>
      <c r="F1423" s="60">
        <v>4.48</v>
      </c>
    </row>
    <row r="1424" spans="1:6" ht="12.75">
      <c r="A1424" s="52">
        <v>1421</v>
      </c>
      <c r="B1424" s="54" t="s">
        <v>1616</v>
      </c>
      <c r="C1424" s="54" t="s">
        <v>2622</v>
      </c>
      <c r="D1424" s="56" t="s">
        <v>155</v>
      </c>
      <c r="E1424" s="58">
        <v>27546</v>
      </c>
      <c r="F1424" s="60">
        <v>6.72</v>
      </c>
    </row>
    <row r="1425" spans="1:6" ht="12.75">
      <c r="A1425" s="52">
        <v>1422</v>
      </c>
      <c r="B1425" s="54" t="s">
        <v>1617</v>
      </c>
      <c r="C1425" s="54" t="s">
        <v>2623</v>
      </c>
      <c r="D1425" s="56" t="s">
        <v>155</v>
      </c>
      <c r="E1425" s="58">
        <v>27546</v>
      </c>
      <c r="F1425" s="60">
        <v>7.17</v>
      </c>
    </row>
    <row r="1426" spans="1:6" ht="12.75">
      <c r="A1426" s="52">
        <v>1423</v>
      </c>
      <c r="B1426" s="54" t="s">
        <v>1618</v>
      </c>
      <c r="C1426" s="54" t="s">
        <v>2624</v>
      </c>
      <c r="D1426" s="56" t="s">
        <v>155</v>
      </c>
      <c r="E1426" s="58">
        <v>25477</v>
      </c>
      <c r="F1426" s="60">
        <v>8.96</v>
      </c>
    </row>
    <row r="1427" spans="1:6" ht="12.75">
      <c r="A1427" s="52">
        <v>1424</v>
      </c>
      <c r="B1427" s="54" t="s">
        <v>1619</v>
      </c>
      <c r="C1427" s="54" t="s">
        <v>2625</v>
      </c>
      <c r="D1427" s="56" t="s">
        <v>155</v>
      </c>
      <c r="E1427" s="58">
        <v>24777</v>
      </c>
      <c r="F1427" s="60">
        <v>9.86</v>
      </c>
    </row>
    <row r="1428" spans="1:6" ht="12.75">
      <c r="A1428" s="52">
        <v>1425</v>
      </c>
      <c r="B1428" s="54" t="s">
        <v>1620</v>
      </c>
      <c r="C1428" s="54" t="s">
        <v>2626</v>
      </c>
      <c r="D1428" s="56" t="s">
        <v>155</v>
      </c>
      <c r="E1428" s="58">
        <v>27546</v>
      </c>
      <c r="F1428" s="60">
        <v>10.75</v>
      </c>
    </row>
    <row r="1429" spans="1:6" ht="12.75">
      <c r="A1429" s="52">
        <v>1426</v>
      </c>
      <c r="B1429" s="54" t="s">
        <v>1621</v>
      </c>
      <c r="C1429" s="54" t="s">
        <v>2627</v>
      </c>
      <c r="D1429" s="56" t="s">
        <v>155</v>
      </c>
      <c r="E1429" s="58">
        <v>27546</v>
      </c>
      <c r="F1429" s="60">
        <v>13.44</v>
      </c>
    </row>
    <row r="1430" spans="1:6" ht="12.75">
      <c r="A1430" s="52">
        <v>1427</v>
      </c>
      <c r="B1430" s="54" t="s">
        <v>1622</v>
      </c>
      <c r="C1430" s="54" t="s">
        <v>2628</v>
      </c>
      <c r="D1430" s="56" t="s">
        <v>155</v>
      </c>
      <c r="E1430" s="58">
        <v>27364</v>
      </c>
      <c r="F1430" s="60">
        <v>13.44</v>
      </c>
    </row>
    <row r="1431" spans="1:6" ht="12.75">
      <c r="A1431" s="52">
        <v>1428</v>
      </c>
      <c r="B1431" s="54" t="s">
        <v>1623</v>
      </c>
      <c r="C1431" s="54" t="s">
        <v>2629</v>
      </c>
      <c r="D1431" s="56" t="s">
        <v>155</v>
      </c>
      <c r="E1431" s="58">
        <v>25477</v>
      </c>
      <c r="F1431" s="60">
        <v>36.74</v>
      </c>
    </row>
    <row r="1432" spans="1:6" ht="12.75">
      <c r="A1432" s="52">
        <v>1429</v>
      </c>
      <c r="B1432" s="54" t="s">
        <v>1624</v>
      </c>
      <c r="C1432" s="54" t="s">
        <v>2630</v>
      </c>
      <c r="D1432" s="56" t="s">
        <v>155</v>
      </c>
      <c r="E1432" s="58">
        <v>25538</v>
      </c>
      <c r="F1432" s="60">
        <v>38.53</v>
      </c>
    </row>
    <row r="1433" spans="1:6" ht="12.75">
      <c r="A1433" s="52">
        <v>1430</v>
      </c>
      <c r="B1433" s="54" t="s">
        <v>1625</v>
      </c>
      <c r="C1433" s="54" t="s">
        <v>2631</v>
      </c>
      <c r="D1433" s="56" t="s">
        <v>155</v>
      </c>
      <c r="E1433" s="58">
        <v>24777</v>
      </c>
      <c r="F1433" s="60">
        <v>58.24</v>
      </c>
    </row>
    <row r="1434" spans="1:6" ht="12.75">
      <c r="A1434" s="52">
        <v>1431</v>
      </c>
      <c r="B1434" s="54" t="s">
        <v>1626</v>
      </c>
      <c r="C1434" s="54" t="s">
        <v>1990</v>
      </c>
      <c r="D1434" s="56" t="s">
        <v>155</v>
      </c>
      <c r="E1434" s="58">
        <v>25720</v>
      </c>
      <c r="F1434" s="60">
        <v>29236.34</v>
      </c>
    </row>
    <row r="1435" spans="1:6" ht="12.75">
      <c r="A1435" s="52">
        <v>1432</v>
      </c>
      <c r="B1435" s="54" t="s">
        <v>1627</v>
      </c>
      <c r="C1435" s="54" t="s">
        <v>2632</v>
      </c>
      <c r="D1435" s="56" t="s">
        <v>155</v>
      </c>
      <c r="E1435" s="58">
        <v>22068</v>
      </c>
      <c r="F1435" s="60">
        <v>55420.11</v>
      </c>
    </row>
    <row r="1436" spans="1:6" ht="12.75">
      <c r="A1436" s="52">
        <v>1433</v>
      </c>
      <c r="B1436" s="54" t="s">
        <v>1628</v>
      </c>
      <c r="C1436" s="54" t="s">
        <v>2632</v>
      </c>
      <c r="D1436" s="56" t="s">
        <v>155</v>
      </c>
      <c r="E1436" s="58">
        <v>22068</v>
      </c>
      <c r="F1436" s="60">
        <v>93594.64</v>
      </c>
    </row>
    <row r="1437" spans="1:6" ht="12.75">
      <c r="A1437" s="52">
        <v>1434</v>
      </c>
      <c r="B1437" s="54" t="s">
        <v>1629</v>
      </c>
      <c r="C1437" s="54" t="s">
        <v>2633</v>
      </c>
      <c r="D1437" s="56" t="s">
        <v>155</v>
      </c>
      <c r="E1437" s="58">
        <v>42369</v>
      </c>
      <c r="F1437" s="60">
        <v>181683.85</v>
      </c>
    </row>
    <row r="1438" spans="1:6" ht="12.75">
      <c r="A1438" s="52">
        <v>1435</v>
      </c>
      <c r="B1438" s="54" t="s">
        <v>1630</v>
      </c>
      <c r="C1438" s="54" t="s">
        <v>2634</v>
      </c>
      <c r="D1438" s="56" t="s">
        <v>155</v>
      </c>
      <c r="E1438" s="58">
        <v>42369</v>
      </c>
      <c r="F1438" s="60">
        <v>196986.88</v>
      </c>
    </row>
    <row r="1439" spans="1:6" ht="12.75">
      <c r="A1439" s="52">
        <v>1436</v>
      </c>
      <c r="B1439" s="54" t="s">
        <v>1631</v>
      </c>
      <c r="C1439" s="54" t="s">
        <v>2635</v>
      </c>
      <c r="D1439" s="56" t="s">
        <v>155</v>
      </c>
      <c r="E1439" s="58">
        <v>45077</v>
      </c>
      <c r="F1439" s="60">
        <v>92040</v>
      </c>
    </row>
    <row r="1440" spans="1:6" ht="12.75">
      <c r="A1440" s="52">
        <v>1437</v>
      </c>
      <c r="B1440" s="54" t="s">
        <v>1632</v>
      </c>
      <c r="C1440" s="54" t="s">
        <v>2636</v>
      </c>
      <c r="D1440" s="56" t="s">
        <v>155</v>
      </c>
      <c r="E1440" s="58">
        <v>45077</v>
      </c>
      <c r="F1440" s="60">
        <v>184300</v>
      </c>
    </row>
    <row r="1441" spans="1:6" ht="12.75">
      <c r="A1441" s="52">
        <v>1438</v>
      </c>
      <c r="B1441" s="54" t="s">
        <v>1633</v>
      </c>
      <c r="C1441" s="54" t="s">
        <v>2636</v>
      </c>
      <c r="D1441" s="56" t="s">
        <v>155</v>
      </c>
      <c r="E1441" s="58">
        <v>45077</v>
      </c>
      <c r="F1441" s="60">
        <v>184300</v>
      </c>
    </row>
    <row r="1442" spans="1:6" ht="12.75">
      <c r="A1442" s="52">
        <v>1439</v>
      </c>
      <c r="B1442" s="54" t="s">
        <v>1634</v>
      </c>
      <c r="C1442" s="54" t="s">
        <v>2637</v>
      </c>
      <c r="D1442" s="56" t="s">
        <v>155</v>
      </c>
      <c r="E1442" s="58">
        <v>45100</v>
      </c>
      <c r="F1442" s="60">
        <v>109450</v>
      </c>
    </row>
    <row r="1443" spans="1:6" ht="12.75">
      <c r="A1443" s="52">
        <v>1440</v>
      </c>
      <c r="B1443" s="54" t="s">
        <v>1635</v>
      </c>
      <c r="C1443" s="54" t="s">
        <v>2637</v>
      </c>
      <c r="D1443" s="56" t="s">
        <v>155</v>
      </c>
      <c r="E1443" s="58">
        <v>45100</v>
      </c>
      <c r="F1443" s="60">
        <v>109450</v>
      </c>
    </row>
    <row r="1444" spans="1:6" ht="12.75">
      <c r="A1444" s="52">
        <v>1441</v>
      </c>
      <c r="B1444" s="54" t="s">
        <v>1636</v>
      </c>
      <c r="C1444" s="54" t="s">
        <v>2637</v>
      </c>
      <c r="D1444" s="56" t="s">
        <v>155</v>
      </c>
      <c r="E1444" s="58">
        <v>45100</v>
      </c>
      <c r="F1444" s="60">
        <v>109450</v>
      </c>
    </row>
    <row r="1445" spans="1:6" ht="12.75">
      <c r="A1445" s="52">
        <v>1442</v>
      </c>
      <c r="B1445" s="54" t="s">
        <v>1637</v>
      </c>
      <c r="C1445" s="54" t="s">
        <v>2637</v>
      </c>
      <c r="D1445" s="56" t="s">
        <v>155</v>
      </c>
      <c r="E1445" s="58">
        <v>45100</v>
      </c>
      <c r="F1445" s="60">
        <v>109450</v>
      </c>
    </row>
    <row r="1446" spans="1:6" ht="12.75">
      <c r="A1446" s="52">
        <v>1443</v>
      </c>
      <c r="B1446" s="54" t="s">
        <v>1638</v>
      </c>
      <c r="C1446" s="54" t="s">
        <v>2637</v>
      </c>
      <c r="D1446" s="56" t="s">
        <v>155</v>
      </c>
      <c r="E1446" s="58">
        <v>45100</v>
      </c>
      <c r="F1446" s="60">
        <v>109450</v>
      </c>
    </row>
    <row r="1447" spans="1:6" ht="12.75">
      <c r="A1447" s="52">
        <v>1444</v>
      </c>
      <c r="B1447" s="54" t="s">
        <v>1639</v>
      </c>
      <c r="C1447" s="54" t="s">
        <v>2638</v>
      </c>
      <c r="D1447" s="56" t="s">
        <v>155</v>
      </c>
      <c r="E1447" s="58">
        <v>45100</v>
      </c>
      <c r="F1447" s="60">
        <v>125943</v>
      </c>
    </row>
    <row r="1448" spans="1:6" ht="12.75">
      <c r="A1448" s="52">
        <v>1445</v>
      </c>
      <c r="B1448" s="54" t="s">
        <v>1640</v>
      </c>
      <c r="C1448" s="54" t="s">
        <v>2639</v>
      </c>
      <c r="D1448" s="56" t="s">
        <v>155</v>
      </c>
      <c r="E1448" s="58">
        <v>45100</v>
      </c>
      <c r="F1448" s="60">
        <v>115030</v>
      </c>
    </row>
    <row r="1449" spans="1:6" ht="12.75">
      <c r="A1449" s="52">
        <v>1446</v>
      </c>
      <c r="B1449" s="54" t="s">
        <v>1641</v>
      </c>
      <c r="C1449" s="54" t="s">
        <v>2639</v>
      </c>
      <c r="D1449" s="56" t="s">
        <v>155</v>
      </c>
      <c r="E1449" s="58">
        <v>45100</v>
      </c>
      <c r="F1449" s="60">
        <v>115030</v>
      </c>
    </row>
    <row r="1450" spans="1:6" ht="12.75">
      <c r="A1450" s="52">
        <v>1447</v>
      </c>
      <c r="B1450" s="54" t="s">
        <v>1642</v>
      </c>
      <c r="C1450" s="54" t="s">
        <v>2640</v>
      </c>
      <c r="D1450" s="56" t="s">
        <v>155</v>
      </c>
      <c r="E1450" s="58">
        <v>45100</v>
      </c>
      <c r="F1450" s="60">
        <v>126800</v>
      </c>
    </row>
    <row r="1451" spans="1:6" ht="12.75">
      <c r="A1451" s="52">
        <v>1448</v>
      </c>
      <c r="B1451" s="54" t="s">
        <v>1643</v>
      </c>
      <c r="C1451" s="54" t="s">
        <v>2641</v>
      </c>
      <c r="D1451" s="56" t="s">
        <v>155</v>
      </c>
      <c r="E1451" s="58">
        <v>45100</v>
      </c>
      <c r="F1451" s="60">
        <v>129800</v>
      </c>
    </row>
    <row r="1452" spans="1:6" ht="12.75">
      <c r="A1452" s="52">
        <v>1449</v>
      </c>
      <c r="B1452" s="54" t="s">
        <v>1644</v>
      </c>
      <c r="C1452" s="54" t="s">
        <v>2642</v>
      </c>
      <c r="D1452" s="56" t="s">
        <v>155</v>
      </c>
      <c r="E1452" s="58">
        <v>45100</v>
      </c>
      <c r="F1452" s="60">
        <v>122241</v>
      </c>
    </row>
    <row r="1453" spans="1:6" ht="12.75">
      <c r="A1453" s="52">
        <v>1450</v>
      </c>
      <c r="B1453" s="54" t="s">
        <v>1645</v>
      </c>
      <c r="C1453" s="54" t="s">
        <v>2642</v>
      </c>
      <c r="D1453" s="56" t="s">
        <v>155</v>
      </c>
      <c r="E1453" s="58">
        <v>45100</v>
      </c>
      <c r="F1453" s="60">
        <v>122241</v>
      </c>
    </row>
    <row r="1454" spans="1:6" ht="12.75">
      <c r="A1454" s="52">
        <v>1451</v>
      </c>
      <c r="B1454" s="54" t="s">
        <v>1646</v>
      </c>
      <c r="C1454" s="54" t="s">
        <v>2637</v>
      </c>
      <c r="D1454" s="56" t="s">
        <v>155</v>
      </c>
      <c r="E1454" s="58">
        <v>45119</v>
      </c>
      <c r="F1454" s="60">
        <v>109450</v>
      </c>
    </row>
    <row r="1455" spans="1:6" ht="12.75">
      <c r="A1455" s="52">
        <v>1452</v>
      </c>
      <c r="B1455" s="54" t="s">
        <v>1647</v>
      </c>
      <c r="C1455" s="54" t="s">
        <v>2637</v>
      </c>
      <c r="D1455" s="56" t="s">
        <v>155</v>
      </c>
      <c r="E1455" s="58">
        <v>45119</v>
      </c>
      <c r="F1455" s="60">
        <v>109450</v>
      </c>
    </row>
    <row r="1456" spans="1:6" ht="12.75">
      <c r="A1456" s="52">
        <v>1453</v>
      </c>
      <c r="B1456" s="54" t="s">
        <v>1648</v>
      </c>
      <c r="C1456" s="54" t="s">
        <v>2640</v>
      </c>
      <c r="D1456" s="56" t="s">
        <v>155</v>
      </c>
      <c r="E1456" s="58">
        <v>45119</v>
      </c>
      <c r="F1456" s="60">
        <v>126800</v>
      </c>
    </row>
    <row r="1457" spans="1:6" ht="12.75">
      <c r="A1457" s="52">
        <v>1454</v>
      </c>
      <c r="B1457" s="54" t="s">
        <v>1649</v>
      </c>
      <c r="C1457" s="54" t="s">
        <v>2642</v>
      </c>
      <c r="D1457" s="56" t="s">
        <v>155</v>
      </c>
      <c r="E1457" s="58">
        <v>45119</v>
      </c>
      <c r="F1457" s="60">
        <v>122241</v>
      </c>
    </row>
    <row r="1458" spans="1:6" ht="12.75">
      <c r="A1458" s="52">
        <v>1455</v>
      </c>
      <c r="B1458" s="54" t="s">
        <v>1650</v>
      </c>
      <c r="C1458" s="54" t="s">
        <v>2642</v>
      </c>
      <c r="D1458" s="56" t="s">
        <v>155</v>
      </c>
      <c r="E1458" s="58">
        <v>45119</v>
      </c>
      <c r="F1458" s="60">
        <v>122241</v>
      </c>
    </row>
    <row r="1459" spans="1:6" ht="12.75">
      <c r="A1459" s="52">
        <v>1456</v>
      </c>
      <c r="B1459" s="54" t="s">
        <v>1651</v>
      </c>
      <c r="C1459" s="54" t="s">
        <v>2642</v>
      </c>
      <c r="D1459" s="56" t="s">
        <v>155</v>
      </c>
      <c r="E1459" s="58">
        <v>45119</v>
      </c>
      <c r="F1459" s="60">
        <v>122241</v>
      </c>
    </row>
    <row r="1460" spans="1:6" ht="12.75">
      <c r="A1460" s="52">
        <v>1457</v>
      </c>
      <c r="B1460" s="54" t="s">
        <v>1652</v>
      </c>
      <c r="C1460" s="54" t="s">
        <v>2641</v>
      </c>
      <c r="D1460" s="56" t="s">
        <v>155</v>
      </c>
      <c r="E1460" s="58">
        <v>45119</v>
      </c>
      <c r="F1460" s="60">
        <v>129800</v>
      </c>
    </row>
    <row r="1461" spans="1:6" ht="12.75">
      <c r="A1461" s="52">
        <v>1458</v>
      </c>
      <c r="B1461" s="54" t="s">
        <v>1653</v>
      </c>
      <c r="C1461" s="54" t="s">
        <v>2643</v>
      </c>
      <c r="D1461" s="56" t="s">
        <v>155</v>
      </c>
      <c r="E1461" s="58">
        <v>45119</v>
      </c>
      <c r="F1461" s="60">
        <v>125192</v>
      </c>
    </row>
    <row r="1462" spans="1:6" ht="12.75">
      <c r="A1462" s="52">
        <v>1459</v>
      </c>
      <c r="B1462" s="54" t="s">
        <v>1654</v>
      </c>
      <c r="C1462" s="54" t="s">
        <v>2640</v>
      </c>
      <c r="D1462" s="56" t="s">
        <v>155</v>
      </c>
      <c r="E1462" s="58">
        <v>45152</v>
      </c>
      <c r="F1462" s="60">
        <v>126800</v>
      </c>
    </row>
    <row r="1463" spans="1:6" ht="12.75">
      <c r="A1463" s="52">
        <v>1460</v>
      </c>
      <c r="B1463" s="54" t="s">
        <v>1655</v>
      </c>
      <c r="C1463" s="54" t="s">
        <v>2642</v>
      </c>
      <c r="D1463" s="56" t="s">
        <v>155</v>
      </c>
      <c r="E1463" s="58">
        <v>45152</v>
      </c>
      <c r="F1463" s="60">
        <v>122241</v>
      </c>
    </row>
    <row r="1464" spans="1:6" ht="12.75">
      <c r="A1464" s="52">
        <v>1461</v>
      </c>
      <c r="B1464" s="54" t="s">
        <v>1656</v>
      </c>
      <c r="C1464" s="54" t="s">
        <v>2642</v>
      </c>
      <c r="D1464" s="56" t="s">
        <v>155</v>
      </c>
      <c r="E1464" s="58">
        <v>45152</v>
      </c>
      <c r="F1464" s="60">
        <v>122241</v>
      </c>
    </row>
    <row r="1465" spans="1:6" ht="12.75">
      <c r="A1465" s="52">
        <v>1462</v>
      </c>
      <c r="B1465" s="54" t="s">
        <v>1657</v>
      </c>
      <c r="C1465" s="54" t="s">
        <v>2644</v>
      </c>
      <c r="D1465" s="56" t="s">
        <v>155</v>
      </c>
      <c r="E1465" s="58">
        <v>42369</v>
      </c>
      <c r="F1465" s="60">
        <v>1337545.8</v>
      </c>
    </row>
    <row r="1466" spans="1:6" ht="12.75">
      <c r="A1466" s="52">
        <v>1463</v>
      </c>
      <c r="B1466" s="54" t="s">
        <v>1658</v>
      </c>
      <c r="C1466" s="54" t="s">
        <v>2645</v>
      </c>
      <c r="D1466" s="56" t="s">
        <v>155</v>
      </c>
      <c r="E1466" s="58">
        <v>42369</v>
      </c>
      <c r="F1466" s="60">
        <v>533079.68</v>
      </c>
    </row>
    <row r="1467" spans="1:6" ht="12.75">
      <c r="A1467" s="52">
        <v>1464</v>
      </c>
      <c r="B1467" s="55" t="s">
        <v>1659</v>
      </c>
      <c r="C1467" s="55" t="s">
        <v>2646</v>
      </c>
      <c r="D1467" s="57" t="s">
        <v>155</v>
      </c>
      <c r="E1467" s="59">
        <v>44946</v>
      </c>
      <c r="F1467" s="61">
        <v>14665.64</v>
      </c>
    </row>
    <row r="1468" spans="1:6" ht="12.75">
      <c r="A1468" s="52">
        <v>1465</v>
      </c>
      <c r="B1468" s="55" t="s">
        <v>1660</v>
      </c>
      <c r="C1468" s="55" t="s">
        <v>2646</v>
      </c>
      <c r="D1468" s="57" t="s">
        <v>155</v>
      </c>
      <c r="E1468" s="59">
        <v>44946</v>
      </c>
      <c r="F1468" s="61">
        <v>14665.64</v>
      </c>
    </row>
    <row r="1469" spans="1:6" ht="12.75">
      <c r="A1469" s="52">
        <v>1466</v>
      </c>
      <c r="B1469" s="55" t="s">
        <v>1661</v>
      </c>
      <c r="C1469" s="55" t="s">
        <v>2646</v>
      </c>
      <c r="D1469" s="57" t="s">
        <v>155</v>
      </c>
      <c r="E1469" s="59">
        <v>44946</v>
      </c>
      <c r="F1469" s="61">
        <v>14665.64</v>
      </c>
    </row>
    <row r="1470" spans="1:6" ht="12.75">
      <c r="A1470" s="52">
        <v>1467</v>
      </c>
      <c r="B1470" s="55" t="s">
        <v>1662</v>
      </c>
      <c r="C1470" s="55" t="s">
        <v>2646</v>
      </c>
      <c r="D1470" s="57" t="s">
        <v>155</v>
      </c>
      <c r="E1470" s="59">
        <v>44946</v>
      </c>
      <c r="F1470" s="61">
        <v>14665.64</v>
      </c>
    </row>
    <row r="1471" spans="1:6" ht="12.75">
      <c r="A1471" s="52">
        <v>1468</v>
      </c>
      <c r="B1471" s="55" t="s">
        <v>1663</v>
      </c>
      <c r="C1471" s="55" t="s">
        <v>2646</v>
      </c>
      <c r="D1471" s="57" t="s">
        <v>155</v>
      </c>
      <c r="E1471" s="59">
        <v>44946</v>
      </c>
      <c r="F1471" s="61">
        <v>14665.64</v>
      </c>
    </row>
    <row r="1472" spans="1:6" ht="12.75">
      <c r="A1472" s="52">
        <v>1469</v>
      </c>
      <c r="B1472" s="55" t="s">
        <v>1664</v>
      </c>
      <c r="C1472" s="55" t="s">
        <v>2646</v>
      </c>
      <c r="D1472" s="57" t="s">
        <v>155</v>
      </c>
      <c r="E1472" s="59">
        <v>44946</v>
      </c>
      <c r="F1472" s="61">
        <v>14665.64</v>
      </c>
    </row>
    <row r="1473" spans="1:6" ht="12.75">
      <c r="A1473" s="52">
        <v>1470</v>
      </c>
      <c r="B1473" s="55" t="s">
        <v>1665</v>
      </c>
      <c r="C1473" s="55" t="s">
        <v>2646</v>
      </c>
      <c r="D1473" s="57" t="s">
        <v>155</v>
      </c>
      <c r="E1473" s="59">
        <v>44946</v>
      </c>
      <c r="F1473" s="61">
        <v>14665.64</v>
      </c>
    </row>
    <row r="1474" spans="1:6" ht="12.75">
      <c r="A1474" s="52">
        <v>1471</v>
      </c>
      <c r="B1474" s="55" t="s">
        <v>1666</v>
      </c>
      <c r="C1474" s="55" t="s">
        <v>2646</v>
      </c>
      <c r="D1474" s="57" t="s">
        <v>155</v>
      </c>
      <c r="E1474" s="59">
        <v>44946</v>
      </c>
      <c r="F1474" s="61">
        <v>14665.64</v>
      </c>
    </row>
    <row r="1475" spans="1:6" ht="12.75">
      <c r="A1475" s="52">
        <v>1472</v>
      </c>
      <c r="B1475" s="55" t="s">
        <v>1667</v>
      </c>
      <c r="C1475" s="55" t="s">
        <v>2646</v>
      </c>
      <c r="D1475" s="57" t="s">
        <v>155</v>
      </c>
      <c r="E1475" s="59">
        <v>44946</v>
      </c>
      <c r="F1475" s="61">
        <v>14665.64</v>
      </c>
    </row>
    <row r="1476" spans="1:6" ht="12.75">
      <c r="A1476" s="52">
        <v>1473</v>
      </c>
      <c r="B1476" s="55" t="s">
        <v>1668</v>
      </c>
      <c r="C1476" s="55" t="s">
        <v>2646</v>
      </c>
      <c r="D1476" s="57" t="s">
        <v>155</v>
      </c>
      <c r="E1476" s="59">
        <v>44939</v>
      </c>
      <c r="F1476" s="61">
        <v>14665.64</v>
      </c>
    </row>
    <row r="1477" spans="1:6" ht="12.75">
      <c r="A1477" s="52">
        <v>1474</v>
      </c>
      <c r="B1477" s="55" t="s">
        <v>1669</v>
      </c>
      <c r="C1477" s="55" t="s">
        <v>2646</v>
      </c>
      <c r="D1477" s="57" t="s">
        <v>155</v>
      </c>
      <c r="E1477" s="59">
        <v>44939</v>
      </c>
      <c r="F1477" s="61">
        <v>14665.64</v>
      </c>
    </row>
    <row r="1478" spans="1:6" ht="12.75">
      <c r="A1478" s="52">
        <v>1475</v>
      </c>
      <c r="B1478" s="55" t="s">
        <v>1670</v>
      </c>
      <c r="C1478" s="55" t="s">
        <v>2646</v>
      </c>
      <c r="D1478" s="57" t="s">
        <v>155</v>
      </c>
      <c r="E1478" s="59">
        <v>44939</v>
      </c>
      <c r="F1478" s="61">
        <v>14665.64</v>
      </c>
    </row>
    <row r="1479" spans="1:6" ht="12.75">
      <c r="A1479" s="52">
        <v>1476</v>
      </c>
      <c r="B1479" s="55" t="s">
        <v>1671</v>
      </c>
      <c r="C1479" s="55" t="s">
        <v>2646</v>
      </c>
      <c r="D1479" s="57" t="s">
        <v>155</v>
      </c>
      <c r="E1479" s="59">
        <v>44939</v>
      </c>
      <c r="F1479" s="61">
        <v>14665.64</v>
      </c>
    </row>
    <row r="1480" spans="1:6" ht="12.75">
      <c r="A1480" s="52">
        <v>1477</v>
      </c>
      <c r="B1480" s="55" t="s">
        <v>1672</v>
      </c>
      <c r="C1480" s="55" t="s">
        <v>2646</v>
      </c>
      <c r="D1480" s="57" t="s">
        <v>155</v>
      </c>
      <c r="E1480" s="59">
        <v>44939</v>
      </c>
      <c r="F1480" s="61">
        <v>14665.64</v>
      </c>
    </row>
    <row r="1481" spans="1:6" ht="12.75">
      <c r="A1481" s="52">
        <v>1478</v>
      </c>
      <c r="B1481" s="55" t="s">
        <v>1673</v>
      </c>
      <c r="C1481" s="55" t="s">
        <v>2646</v>
      </c>
      <c r="D1481" s="57" t="s">
        <v>155</v>
      </c>
      <c r="E1481" s="59">
        <v>44939</v>
      </c>
      <c r="F1481" s="61">
        <v>14665.64</v>
      </c>
    </row>
    <row r="1482" spans="1:6" ht="12.75">
      <c r="A1482" s="52">
        <v>1479</v>
      </c>
      <c r="B1482" s="55" t="s">
        <v>1674</v>
      </c>
      <c r="C1482" s="55" t="s">
        <v>2646</v>
      </c>
      <c r="D1482" s="57" t="s">
        <v>155</v>
      </c>
      <c r="E1482" s="59">
        <v>44946</v>
      </c>
      <c r="F1482" s="61">
        <v>14665.64</v>
      </c>
    </row>
    <row r="1483" spans="1:6" ht="12.75">
      <c r="A1483" s="52">
        <v>1480</v>
      </c>
      <c r="B1483" s="55" t="s">
        <v>1675</v>
      </c>
      <c r="C1483" s="55" t="s">
        <v>2646</v>
      </c>
      <c r="D1483" s="57" t="s">
        <v>155</v>
      </c>
      <c r="E1483" s="59">
        <v>44946</v>
      </c>
      <c r="F1483" s="61">
        <v>14665.64</v>
      </c>
    </row>
    <row r="1484" spans="1:6" ht="12.75">
      <c r="A1484" s="52">
        <v>1481</v>
      </c>
      <c r="B1484" s="55" t="s">
        <v>1676</v>
      </c>
      <c r="C1484" s="55" t="s">
        <v>2646</v>
      </c>
      <c r="D1484" s="57" t="s">
        <v>155</v>
      </c>
      <c r="E1484" s="59">
        <v>44946</v>
      </c>
      <c r="F1484" s="61">
        <v>14665.64</v>
      </c>
    </row>
    <row r="1485" spans="1:6" ht="12.75">
      <c r="A1485" s="52">
        <v>1482</v>
      </c>
      <c r="B1485" s="55" t="s">
        <v>1677</v>
      </c>
      <c r="C1485" s="55" t="s">
        <v>2646</v>
      </c>
      <c r="D1485" s="57" t="s">
        <v>155</v>
      </c>
      <c r="E1485" s="59">
        <v>44946</v>
      </c>
      <c r="F1485" s="61">
        <v>14665.64</v>
      </c>
    </row>
    <row r="1486" spans="1:6" ht="12.75">
      <c r="A1486" s="52">
        <v>1483</v>
      </c>
      <c r="B1486" s="55" t="s">
        <v>1678</v>
      </c>
      <c r="C1486" s="55" t="s">
        <v>2646</v>
      </c>
      <c r="D1486" s="57" t="s">
        <v>155</v>
      </c>
      <c r="E1486" s="59">
        <v>44946</v>
      </c>
      <c r="F1486" s="61">
        <v>14665.64</v>
      </c>
    </row>
    <row r="1487" spans="1:6" ht="12.75">
      <c r="A1487" s="52">
        <v>1484</v>
      </c>
      <c r="B1487" s="55" t="s">
        <v>1679</v>
      </c>
      <c r="C1487" s="55" t="s">
        <v>2646</v>
      </c>
      <c r="D1487" s="57" t="s">
        <v>155</v>
      </c>
      <c r="E1487" s="59">
        <v>44946</v>
      </c>
      <c r="F1487" s="61">
        <v>14665.64</v>
      </c>
    </row>
    <row r="1488" spans="1:6" ht="12.75">
      <c r="A1488" s="52">
        <v>1485</v>
      </c>
      <c r="B1488" s="55" t="s">
        <v>1680</v>
      </c>
      <c r="C1488" s="55" t="s">
        <v>2646</v>
      </c>
      <c r="D1488" s="57" t="s">
        <v>155</v>
      </c>
      <c r="E1488" s="59">
        <v>44946</v>
      </c>
      <c r="F1488" s="61">
        <v>14665.64</v>
      </c>
    </row>
    <row r="1489" spans="1:6" ht="12.75">
      <c r="A1489" s="52">
        <v>1486</v>
      </c>
      <c r="B1489" s="55" t="s">
        <v>1681</v>
      </c>
      <c r="C1489" s="55" t="s">
        <v>2646</v>
      </c>
      <c r="D1489" s="57" t="s">
        <v>155</v>
      </c>
      <c r="E1489" s="59">
        <v>44946</v>
      </c>
      <c r="F1489" s="61">
        <v>14665.64</v>
      </c>
    </row>
    <row r="1490" spans="1:6" ht="12.75">
      <c r="A1490" s="52">
        <v>1487</v>
      </c>
      <c r="B1490" s="55" t="s">
        <v>1682</v>
      </c>
      <c r="C1490" s="55" t="s">
        <v>2646</v>
      </c>
      <c r="D1490" s="57" t="s">
        <v>155</v>
      </c>
      <c r="E1490" s="59">
        <v>44946</v>
      </c>
      <c r="F1490" s="61">
        <v>14665.64</v>
      </c>
    </row>
    <row r="1491" spans="1:6" ht="12.75">
      <c r="A1491" s="52">
        <v>1488</v>
      </c>
      <c r="B1491" s="55" t="s">
        <v>1683</v>
      </c>
      <c r="C1491" s="55" t="s">
        <v>2646</v>
      </c>
      <c r="D1491" s="57" t="s">
        <v>155</v>
      </c>
      <c r="E1491" s="59">
        <v>44946</v>
      </c>
      <c r="F1491" s="61">
        <v>14665.64</v>
      </c>
    </row>
    <row r="1492" spans="1:6" ht="12.75">
      <c r="A1492" s="52">
        <v>1489</v>
      </c>
      <c r="B1492" s="55" t="s">
        <v>1684</v>
      </c>
      <c r="C1492" s="55" t="s">
        <v>2646</v>
      </c>
      <c r="D1492" s="57" t="s">
        <v>155</v>
      </c>
      <c r="E1492" s="59">
        <v>44946</v>
      </c>
      <c r="F1492" s="61">
        <v>14665.64</v>
      </c>
    </row>
    <row r="1493" spans="1:6" ht="12.75">
      <c r="A1493" s="52">
        <v>1490</v>
      </c>
      <c r="B1493" s="55" t="s">
        <v>1685</v>
      </c>
      <c r="C1493" s="55" t="s">
        <v>2646</v>
      </c>
      <c r="D1493" s="57" t="s">
        <v>155</v>
      </c>
      <c r="E1493" s="59">
        <v>44946</v>
      </c>
      <c r="F1493" s="61">
        <v>14665.64</v>
      </c>
    </row>
    <row r="1494" spans="1:6" ht="12.75">
      <c r="A1494" s="52">
        <v>1491</v>
      </c>
      <c r="B1494" s="55" t="s">
        <v>1686</v>
      </c>
      <c r="C1494" s="55" t="s">
        <v>2646</v>
      </c>
      <c r="D1494" s="57" t="s">
        <v>155</v>
      </c>
      <c r="E1494" s="59">
        <v>44946</v>
      </c>
      <c r="F1494" s="61">
        <v>14665.64</v>
      </c>
    </row>
    <row r="1495" spans="1:6" ht="12.75">
      <c r="A1495" s="52">
        <v>1492</v>
      </c>
      <c r="B1495" s="55" t="s">
        <v>1687</v>
      </c>
      <c r="C1495" s="55" t="s">
        <v>2646</v>
      </c>
      <c r="D1495" s="57" t="s">
        <v>155</v>
      </c>
      <c r="E1495" s="59">
        <v>44946</v>
      </c>
      <c r="F1495" s="61">
        <v>14665.64</v>
      </c>
    </row>
    <row r="1496" spans="1:6" ht="12.75">
      <c r="A1496" s="52">
        <v>1493</v>
      </c>
      <c r="B1496" s="55" t="s">
        <v>1688</v>
      </c>
      <c r="C1496" s="55" t="s">
        <v>2646</v>
      </c>
      <c r="D1496" s="57" t="s">
        <v>155</v>
      </c>
      <c r="E1496" s="59">
        <v>44946</v>
      </c>
      <c r="F1496" s="61">
        <v>14665.64</v>
      </c>
    </row>
    <row r="1497" spans="1:6" ht="12.75">
      <c r="A1497" s="52"/>
      <c r="B1497" s="55" t="s">
        <v>170</v>
      </c>
      <c r="C1497" s="55"/>
      <c r="D1497" s="57"/>
      <c r="E1497" s="59"/>
      <c r="F1497" s="61">
        <f>SUM(F4:F1496)</f>
        <v>1528480709.1300075</v>
      </c>
    </row>
    <row r="1498" ht="12.75">
      <c r="F1498" s="62">
        <f>F1497/1000</f>
        <v>1528480.7091300075</v>
      </c>
    </row>
  </sheetData>
  <sheetProtection/>
  <autoFilter ref="A3:F3"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Саповская Елена Юрьевна</cp:lastModifiedBy>
  <cp:lastPrinted>2019-01-14T09:45:13Z</cp:lastPrinted>
  <dcterms:created xsi:type="dcterms:W3CDTF">2010-05-19T10:50:44Z</dcterms:created>
  <dcterms:modified xsi:type="dcterms:W3CDTF">2024-04-02T12:48:33Z</dcterms:modified>
  <cp:category/>
  <cp:version/>
  <cp:contentType/>
  <cp:contentStatus/>
</cp:coreProperties>
</file>