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60" windowWidth="19320" windowHeight="12300" tabRatio="783"/>
  </bookViews>
  <sheets>
    <sheet name="Январь 2020" sheetId="58" r:id="rId1"/>
    <sheet name="июнь 2015" sheetId="22" state="hidden" r:id="rId2"/>
    <sheet name="июль 2015" sheetId="23" state="hidden" r:id="rId3"/>
    <sheet name="август 2015" sheetId="24" state="hidden" r:id="rId4"/>
    <sheet name="сентябрь 2015" sheetId="25" state="hidden" r:id="rId5"/>
    <sheet name="октябрь 2015" sheetId="26" state="hidden" r:id="rId6"/>
    <sheet name="ноябрь 2015" sheetId="27" state="hidden" r:id="rId7"/>
    <sheet name="декабрь 2015" sheetId="28" state="hidden" r:id="rId8"/>
  </sheets>
  <externalReferences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G9" i="58" l="1"/>
  <c r="E9" i="58"/>
  <c r="F8" i="58"/>
  <c r="F9" i="58" l="1"/>
  <c r="F7" i="58"/>
  <c r="F6" i="58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<sst xmlns="http://schemas.openxmlformats.org/spreadsheetml/2006/main" count="134" uniqueCount="31">
  <si>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</si>
  <si>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</si>
  <si>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</si>
  <si>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</si>
  <si>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</si>
  <si>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</si>
  <si>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</si>
  <si>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</si>
  <si>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</si>
  <si>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</si>
  <si>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</si>
  <si>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</si>
  <si>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</si>
  <si>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</si>
  <si>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</si>
  <si>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</si>
  <si>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</si>
  <si>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</si>
  <si>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</si>
  <si>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</si>
  <si>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</si>
  <si>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</si>
  <si>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</si>
  <si>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</si>
  <si>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РРЭ</t>
  </si>
  <si>
    <t>ОРЭ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</si>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</sst>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0.000000"/>
    <numFmt numFmtId="166" formatCode="_-* #,##0.000000\ _₽_-;\-* #,##0.000000\ _₽_-;_-* &quot;-&quot;??\ _₽_-;_-@_-"/>
    <numFmt numFmtId="168" formatCode="_-* #,##0.00000\ _₽_-;\-* #,##0.00000\ _₽_-;_-* &quot;-&quot;??\ _₽_-;_-@_-"/>
    <numFmt numFmtId="169" formatCode="0.00000"/>
    <numFmt numFmtId="170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6" fontId="3" fillId="0" borderId="5" xfId="4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8" fontId="7" fillId="0" borderId="1" xfId="4" applyNumberFormat="1" applyFont="1" applyBorder="1" applyAlignment="1">
      <alignment horizontal="center" vertical="center" wrapText="1"/>
    </xf>
    <xf numFmtId="166" fontId="3" fillId="0" borderId="0" xfId="0" applyNumberFormat="1" applyFont="1"/>
    <xf numFmtId="169" fontId="7" fillId="0" borderId="5" xfId="0" applyNumberFormat="1" applyFont="1" applyBorder="1" applyAlignment="1">
      <alignment horizontal="center" vertical="center" wrapText="1"/>
    </xf>
    <xf numFmtId="170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epashkinaNY\AppData\Local\Microsoft\Windows\Temporary%20Internet%20Files\Content.Outlook\3C2BMKXQ\&#1057;&#1072;&#1084;&#1072;&#1088;&#1072;&#1085;&#1077;&#1092;&#1090;&#1077;&#1075;&#1072;&#1079;%206%20000121796_&#1040;&#1082;&#1090;1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DD16">
            <v>82</v>
          </cell>
        </row>
        <row r="17">
          <cell r="DD17">
            <v>1</v>
          </cell>
          <cell r="DF17">
            <v>182.7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zoomScaleSheetLayoutView="80" workbookViewId="0">
      <selection activeCell="G8" sqref="G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32" t="s">
        <v>30</v>
      </c>
      <c r="B3" s="32"/>
      <c r="C3" s="32"/>
      <c r="D3" s="32"/>
      <c r="E3" s="32"/>
      <c r="F3" s="32"/>
      <c r="G3" s="32"/>
      <c r="H3" s="32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26</v>
      </c>
      <c r="E5" s="18" t="s">
        <v>28</v>
      </c>
      <c r="F5" s="18" t="s">
        <v>9</v>
      </c>
      <c r="G5" s="19" t="s">
        <v>27</v>
      </c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4">
        <v>1.357</v>
      </c>
      <c r="E6" s="24"/>
      <c r="F6" s="28">
        <f>G6/D6</f>
        <v>2.9288798820928519</v>
      </c>
      <c r="G6" s="26">
        <v>3.9744899999999999</v>
      </c>
      <c r="H6" s="1" t="s">
        <v>24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4">
        <v>1369.462</v>
      </c>
      <c r="E7" s="24"/>
      <c r="F7" s="28">
        <f>G7/D7</f>
        <v>2.9288839997020726</v>
      </c>
      <c r="G7" s="26">
        <v>4010.9953399999999</v>
      </c>
      <c r="H7" s="1" t="s">
        <v>25</v>
      </c>
    </row>
    <row r="8" spans="1:12" ht="35.25" customHeight="1" thickBot="1" x14ac:dyDescent="0.35">
      <c r="A8" s="11" t="s">
        <v>21</v>
      </c>
      <c r="B8" s="23" t="s">
        <v>22</v>
      </c>
      <c r="C8" s="23" t="s">
        <v>23</v>
      </c>
      <c r="D8" s="24">
        <v>0.223</v>
      </c>
      <c r="E8" s="24"/>
      <c r="F8" s="25">
        <f>G8/D8</f>
        <v>6.6053811659192829E-2</v>
      </c>
      <c r="G8" s="26">
        <v>1.473E-2</v>
      </c>
      <c r="H8" s="1" t="s">
        <v>29</v>
      </c>
    </row>
    <row r="9" spans="1:12" ht="35.25" customHeight="1" thickBot="1" x14ac:dyDescent="0.35">
      <c r="A9" s="11" t="s">
        <v>21</v>
      </c>
      <c r="B9" s="23" t="s">
        <v>22</v>
      </c>
      <c r="C9" s="23" t="s">
        <v>23</v>
      </c>
      <c r="D9" s="24"/>
      <c r="E9" s="29">
        <f>[1]TDSheet!$DD$17/1000</f>
        <v>1E-3</v>
      </c>
      <c r="F9" s="25">
        <f>G9/E9</f>
        <v>182.7</v>
      </c>
      <c r="G9" s="26">
        <f>[1]TDSheet!$DF$17/1000</f>
        <v>0.1827</v>
      </c>
      <c r="H9" s="1" t="s">
        <v>29</v>
      </c>
    </row>
    <row r="10" spans="1:12" x14ac:dyDescent="0.3">
      <c r="A10" s="1" t="s">
        <v>1</v>
      </c>
      <c r="B10" s="1" t="s">
        <v>7</v>
      </c>
    </row>
    <row r="11" spans="1:12" x14ac:dyDescent="0.3">
      <c r="J11" s="3"/>
      <c r="L11" s="3"/>
    </row>
    <row r="12" spans="1:12" x14ac:dyDescent="0.3">
      <c r="J12" s="3"/>
      <c r="L12" s="3"/>
    </row>
    <row r="13" spans="1:12" x14ac:dyDescent="0.3">
      <c r="F13" s="27"/>
      <c r="G13" s="30"/>
    </row>
    <row r="14" spans="1:12" x14ac:dyDescent="0.3">
      <c r="G14" s="30"/>
    </row>
    <row r="15" spans="1:12" x14ac:dyDescent="0.3">
      <c r="G15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14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'[2]ор (бух)'!$I$153/1000</f>
        <v>3.3460999999999998E-2</v>
      </c>
      <c r="E6" s="9">
        <f>'[2]ор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15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(бух)'!$L$153/1000</f>
        <v>4.4194999999999998E-2</v>
      </c>
      <c r="E6" s="14">
        <f>'[2]ор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16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(бух)'!$M$153/1000</f>
        <v>2.6057E-2</v>
      </c>
      <c r="E6" s="14">
        <f>'[2]ор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17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(бух)'!$N$153/1000</f>
        <v>1.5914999999999999E-2</v>
      </c>
      <c r="E6" s="14">
        <f>'[2]ор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18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(бух)'!$Q$153/1000</f>
        <v>4.2983E-2</v>
      </c>
      <c r="E6" s="14">
        <f>'[2]ор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19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(бух)'!$R$153/1000</f>
        <v>5.0790000000000002E-2</v>
      </c>
      <c r="E6" s="14">
        <f>'[2]ор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32" t="s">
        <v>20</v>
      </c>
      <c r="B3" s="32"/>
      <c r="C3" s="32"/>
      <c r="D3" s="32"/>
      <c r="E3" s="32"/>
      <c r="F3" s="32"/>
      <c r="G3" s="32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'[2]ор (бух)'!$S$153/1000</f>
        <v>7.1760999999999991E-2</v>
      </c>
      <c r="E6" s="14">
        <f>'[2]ор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Январь 2020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2020-02-13T05:37:01Z</dcterms:modified>
</cp:coreProperties>
</file>